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cxcanada.sharepoint.com/sites/BIDS/Nebraska/Shared Documents/RFP 2022/03 Final/For Upload/"/>
    </mc:Choice>
  </mc:AlternateContent>
  <xr:revisionPtr revIDLastSave="216" documentId="13_ncr:1_{7AB7844D-E892-4913-A499-A7952308ECAD}" xr6:coauthVersionLast="47" xr6:coauthVersionMax="47" xr10:uidLastSave="{9C5A556A-8886-4798-B32B-65AC1F8CF4C7}"/>
  <workbookProtection workbookAlgorithmName="SHA-512" workbookHashValue="2kOWYmmoRyZMPrglz+oc9bSlNLUbXMOlysRrcyXzXK70CX5gYgJ6XeLCLDoppY0856+q01dLqKhXrPP/Xo/L0w==" workbookSaltValue="+ZhK35Z0Jgo1xfcYjqEzwg==" workbookSpinCount="100000" lockStructure="1"/>
  <bookViews>
    <workbookView xWindow="-110" yWindow="-110" windowWidth="19420" windowHeight="10420" tabRatio="773" firstSheet="1" activeTab="1" xr2:uid="{F11A2881-EE01-48ED-96C0-408C9277BCB3}"/>
  </bookViews>
  <sheets>
    <sheet name="Cover Sheet" sheetId="1" r:id="rId1"/>
    <sheet name="ToC" sheetId="2" r:id="rId2"/>
    <sheet name="Instructions" sheetId="3" r:id="rId3"/>
    <sheet name="1. Total Cost Summary" sheetId="4" r:id="rId4"/>
    <sheet name="2. Labor Rates" sheetId="5" r:id="rId5"/>
    <sheet name="3. Implementation Services" sheetId="6" r:id="rId6"/>
    <sheet name="4. Software - One Time Costs" sheetId="7" r:id="rId7"/>
    <sheet name="5. Software - Ongoing Costs" sheetId="8" r:id="rId8"/>
    <sheet name="6. Optional" sheetId="10"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3" i="10" l="1"/>
  <c r="A3" i="8"/>
  <c r="A3" i="7"/>
  <c r="A3" i="6"/>
  <c r="A3" i="5"/>
  <c r="B12" i="4" l="1"/>
  <c r="B11" i="4"/>
  <c r="E17" i="8"/>
  <c r="E16" i="8"/>
  <c r="E15" i="8"/>
  <c r="E14" i="8"/>
  <c r="E13" i="8"/>
  <c r="E12" i="8"/>
  <c r="E11" i="8"/>
  <c r="E10" i="8"/>
  <c r="E9" i="8"/>
  <c r="E20" i="7"/>
  <c r="E14" i="7"/>
  <c r="E13" i="7"/>
  <c r="E12" i="7"/>
  <c r="E11" i="7"/>
  <c r="E10" i="7"/>
  <c r="E9" i="7"/>
  <c r="E32" i="6"/>
  <c r="D10" i="4" s="1"/>
  <c r="D32" i="6"/>
  <c r="C32" i="6"/>
  <c r="A9" i="6"/>
  <c r="A10" i="6" s="1"/>
  <c r="A11" i="6" s="1"/>
  <c r="A12" i="6" s="1"/>
  <c r="A13" i="6" s="1"/>
  <c r="A14" i="6" s="1"/>
  <c r="A15" i="6" s="1"/>
  <c r="A16" i="6" s="1"/>
  <c r="A17" i="6" s="1"/>
  <c r="A18" i="6" s="1"/>
  <c r="A19" i="6" s="1"/>
  <c r="A20" i="6" s="1"/>
  <c r="A21" i="6" s="1"/>
  <c r="A22" i="6" s="1"/>
  <c r="A23" i="6" s="1"/>
  <c r="A24" i="6" s="1"/>
  <c r="A25" i="6" s="1"/>
  <c r="A26" i="6" s="1"/>
  <c r="A27" i="6" s="1"/>
  <c r="A28" i="6" s="1"/>
  <c r="A29" i="6" s="1"/>
  <c r="A30" i="6" s="1"/>
  <c r="G8" i="6"/>
  <c r="A7" i="3"/>
  <c r="A8" i="3" s="1"/>
  <c r="A9" i="3" s="1"/>
  <c r="A10" i="3" s="1"/>
  <c r="A11" i="3" s="1"/>
  <c r="A12" i="3" s="1"/>
  <c r="A13" i="3" s="1"/>
  <c r="B10" i="4" l="1"/>
  <c r="B13" i="4" s="1"/>
  <c r="E21" i="7"/>
  <c r="D11" i="4" s="1"/>
  <c r="E18" i="8"/>
  <c r="D12" i="4" s="1"/>
  <c r="D13" i="4" l="1"/>
</calcChain>
</file>

<file path=xl/sharedStrings.xml><?xml version="1.0" encoding="utf-8"?>
<sst xmlns="http://schemas.openxmlformats.org/spreadsheetml/2006/main" count="188" uniqueCount="145">
  <si>
    <t>6677 Z1 Appendix C: CAMP Cost Workbook</t>
  </si>
  <si>
    <t>Table of Contents</t>
  </si>
  <si>
    <t>Bidder:</t>
  </si>
  <si>
    <t>Computronix (USA), Inc.</t>
  </si>
  <si>
    <t>Worksheet Title / Hyperlink</t>
  </si>
  <si>
    <t>Description</t>
  </si>
  <si>
    <t>Instructions</t>
  </si>
  <si>
    <r>
      <t xml:space="preserve">Instructions for completing </t>
    </r>
    <r>
      <rPr>
        <sz val="10"/>
        <rFont val="Arial"/>
        <family val="2"/>
      </rPr>
      <t>CAMP Cost Workbook</t>
    </r>
  </si>
  <si>
    <t>1. Total Cost Summary</t>
  </si>
  <si>
    <t>Worksheet to display a summary of the total proposed costs. THIS WILL AUTOPOPULATE FROM OTHER TABS. No changes needed.</t>
  </si>
  <si>
    <t>2. Labor Rates</t>
  </si>
  <si>
    <t>Worksheet for itemizing hourly rate structures for proposed project personnel.</t>
  </si>
  <si>
    <t>3. Implementation Services</t>
  </si>
  <si>
    <t>Worksheet for one-time implementation project costs. Assumption: Implementation services will be the same for hosted or on-premise solution.</t>
  </si>
  <si>
    <t>4. Software - One Time Costs</t>
  </si>
  <si>
    <t>Worksheet for initial software licensing costs</t>
  </si>
  <si>
    <t>5. Software - Ongoing Costs</t>
  </si>
  <si>
    <t>Worksheet for ongoing (maintenance / hosting) costs on an annual basis</t>
  </si>
  <si>
    <t>6. Optional</t>
  </si>
  <si>
    <t>Worksheet for optional services</t>
  </si>
  <si>
    <t xml:space="preserve">6677 Z1 Appendix C: CAMP Cost Workbook  </t>
  </si>
  <si>
    <t>Insert Bidder Name</t>
  </si>
  <si>
    <r>
      <t>Please refer to RFP</t>
    </r>
    <r>
      <rPr>
        <b/>
        <sz val="10"/>
        <color rgb="FFFF0000"/>
        <rFont val="Arial"/>
        <family val="2"/>
      </rPr>
      <t xml:space="preserve"> </t>
    </r>
    <r>
      <rPr>
        <b/>
        <sz val="10"/>
        <rFont val="Arial"/>
        <family val="2"/>
      </rPr>
      <t xml:space="preserve">for details describing the services and scope of the system implementation services, and maintenance support and operations services to be provided and priced in accordance with this Cost Workbook.  </t>
    </r>
  </si>
  <si>
    <r>
      <t>This workbook contains multiple worksheets designed to provide an understanding of the costing model used by the bidder.  Use of this Cost</t>
    </r>
    <r>
      <rPr>
        <sz val="10"/>
        <color rgb="FFFF0000"/>
        <rFont val="Arial"/>
        <family val="2"/>
      </rPr>
      <t xml:space="preserve"> </t>
    </r>
    <r>
      <rPr>
        <sz val="10"/>
        <rFont val="Arial"/>
        <family val="2"/>
      </rPr>
      <t>Workbook is essential to the Proposal evaluation, and it is essential that the bidder use this form in preparing a</t>
    </r>
    <r>
      <rPr>
        <sz val="10"/>
        <color rgb="FFFF0000"/>
        <rFont val="Arial"/>
        <family val="2"/>
      </rPr>
      <t xml:space="preserve"> </t>
    </r>
    <r>
      <rPr>
        <sz val="10"/>
        <rFont val="Arial"/>
        <family val="2"/>
      </rPr>
      <t xml:space="preserve">pricing response to this RFP. 
Each worksheet within the workbook is designed to elicit specific pricing information related to the requirements of this RFP. Notes on completing each worksheet can be found at the bottom of the tables. </t>
    </r>
  </si>
  <si>
    <r>
      <t>The worksheet labeled TOC (Table of Contents) contains brief descriptions of each spreadsheet, as well as convenient one-click navigation of the Cost</t>
    </r>
    <r>
      <rPr>
        <sz val="10"/>
        <color rgb="FFFF0000"/>
        <rFont val="Arial"/>
        <family val="2"/>
      </rPr>
      <t xml:space="preserve"> </t>
    </r>
    <r>
      <rPr>
        <sz val="10"/>
        <rFont val="Arial"/>
        <family val="2"/>
      </rPr>
      <t>Workbook. Bidders must enter the bidder name in the green highlighted areas on the TOC worksheet; this will populate the title of the remaining worksheets. The numbered worksheets are described below:</t>
    </r>
  </si>
  <si>
    <r>
      <t xml:space="preserve">Tab 1. </t>
    </r>
    <r>
      <rPr>
        <b/>
        <sz val="10"/>
        <rFont val="Arial"/>
        <family val="2"/>
      </rPr>
      <t>Total Cost Summary</t>
    </r>
    <r>
      <rPr>
        <sz val="10"/>
        <rFont val="Arial"/>
        <family val="2"/>
      </rPr>
      <t xml:space="preserve"> worksheet calculates total costs based on the data entered into worksheets 2 through 5. Bidders do not need to enter data into this worksheet. Costs for deliverables listed in Tab 3 Implementation Services</t>
    </r>
    <r>
      <rPr>
        <sz val="10"/>
        <color rgb="FFFF0000"/>
        <rFont val="Arial"/>
        <family val="2"/>
      </rPr>
      <t xml:space="preserve"> </t>
    </r>
    <r>
      <rPr>
        <sz val="10"/>
        <rFont val="Arial"/>
        <family val="2"/>
      </rPr>
      <t xml:space="preserve">are shown as one-time costs totaled by deliverable grouping and are not calculated by year. </t>
    </r>
  </si>
  <si>
    <r>
      <t>Tab 2.</t>
    </r>
    <r>
      <rPr>
        <sz val="10"/>
        <color rgb="FFFF0000"/>
        <rFont val="Arial"/>
        <family val="2"/>
      </rPr>
      <t xml:space="preserve"> </t>
    </r>
    <r>
      <rPr>
        <b/>
        <sz val="10"/>
        <rFont val="Arial"/>
        <family val="2"/>
      </rPr>
      <t>Labor Rates</t>
    </r>
    <r>
      <rPr>
        <sz val="10"/>
        <rFont val="Arial"/>
        <family val="2"/>
      </rPr>
      <t xml:space="preserve"> worksheet contains tables corresponding to each grouping of deliverables.  The tables list the titles of personnel that could be assigned responsibilities in completing the deliverables for the grouping (e.g., Project Management deliverables). </t>
    </r>
  </si>
  <si>
    <r>
      <t>Tab 3.</t>
    </r>
    <r>
      <rPr>
        <sz val="10"/>
        <color rgb="FFFF0000"/>
        <rFont val="Arial"/>
        <family val="2"/>
      </rPr>
      <t xml:space="preserve"> </t>
    </r>
    <r>
      <rPr>
        <b/>
        <sz val="10"/>
        <rFont val="Arial"/>
        <family val="2"/>
      </rPr>
      <t>Implementation Services</t>
    </r>
    <r>
      <rPr>
        <sz val="10"/>
        <rFont val="Arial"/>
        <family val="2"/>
      </rPr>
      <t xml:space="preserve"> worksheet provides a table listing the deliverables. The bidder will enter the cost each deliverable in that deliverable group.  Bidders may add additional deliverables as deemed necessary by inserting rows into the worksheet at the bottom of the list currently in each table. </t>
    </r>
    <r>
      <rPr>
        <sz val="10"/>
        <color theme="1"/>
        <rFont val="Arial"/>
        <family val="2"/>
      </rPr>
      <t>In this case, the associated formulas must be copied into columns D and E for that deliverable.</t>
    </r>
    <r>
      <rPr>
        <sz val="10"/>
        <rFont val="Arial"/>
        <family val="2"/>
      </rPr>
      <t xml:space="preserve"> Payments will be made using a deliverables-based approach and the deliverable review and approval process described in RFP "Deliverables" Section.</t>
    </r>
  </si>
  <si>
    <r>
      <t>Tab 5.</t>
    </r>
    <r>
      <rPr>
        <sz val="10"/>
        <color rgb="FFFF0000"/>
        <rFont val="Arial"/>
        <family val="2"/>
      </rPr>
      <t xml:space="preserve"> </t>
    </r>
    <r>
      <rPr>
        <b/>
        <sz val="10"/>
        <rFont val="Arial"/>
        <family val="2"/>
      </rPr>
      <t xml:space="preserve">Software - Ongoing Costs </t>
    </r>
    <r>
      <rPr>
        <sz val="10"/>
        <rFont val="Arial"/>
        <family val="2"/>
      </rPr>
      <t>worksheet is designed to elicit the pricing of ongoing maintenance support and operations throughout the implementation of the project.  The worksheet is structured so that maintenance and operations support costs can be itemized on a monthly basis, with costs varying depending on what phase functionality has already been released to production.</t>
    </r>
  </si>
  <si>
    <r>
      <t>Tab 4.</t>
    </r>
    <r>
      <rPr>
        <sz val="10"/>
        <color rgb="FFFF0000"/>
        <rFont val="Arial"/>
        <family val="2"/>
      </rPr>
      <t xml:space="preserve"> </t>
    </r>
    <r>
      <rPr>
        <b/>
        <sz val="10"/>
        <rFont val="Arial"/>
        <family val="2"/>
      </rPr>
      <t xml:space="preserve">Software - One Time Costs </t>
    </r>
    <r>
      <rPr>
        <sz val="10"/>
        <rFont val="Arial"/>
        <family val="2"/>
      </rPr>
      <t xml:space="preserve">worksheet is designed to elicit software licensing pricing.  </t>
    </r>
  </si>
  <si>
    <t>Additional notes and instructions may be provided at the bottom of each worksheet tab.</t>
  </si>
  <si>
    <r>
      <t>This Cost Workbook shall be completed and be provided separately from the rest of the bidder's</t>
    </r>
    <r>
      <rPr>
        <b/>
        <sz val="10"/>
        <color rgb="FFFF0000"/>
        <rFont val="Arial"/>
        <family val="2"/>
      </rPr>
      <t xml:space="preserve"> </t>
    </r>
    <r>
      <rPr>
        <b/>
        <sz val="10"/>
        <rFont val="Arial"/>
        <family val="2"/>
      </rPr>
      <t>proposal.</t>
    </r>
  </si>
  <si>
    <t xml:space="preserve">6677 Z1 Appendix C: CAMP Cost Workbook    </t>
  </si>
  <si>
    <t>Total Cost Summary</t>
  </si>
  <si>
    <t>Appendix D: Pricing Workbook</t>
  </si>
  <si>
    <t>THESE CELLS WILL AUTOPOPULATE - DO NOT MAKE CHANGES</t>
  </si>
  <si>
    <t>Total Cost Summary:  Current CAMP Project</t>
  </si>
  <si>
    <t>On-Premise</t>
  </si>
  <si>
    <t>Hosted</t>
  </si>
  <si>
    <t>Total
One-time
Costs</t>
  </si>
  <si>
    <t>Implementation Services</t>
  </si>
  <si>
    <t>Software - One Time Costs</t>
  </si>
  <si>
    <t>Software - Ongoing Costs (5 Years)</t>
  </si>
  <si>
    <t xml:space="preserve">Subtotal </t>
  </si>
  <si>
    <t>Labor Rates</t>
  </si>
  <si>
    <t>Senior</t>
  </si>
  <si>
    <t>Junior</t>
  </si>
  <si>
    <t>Work may be needed that was not originally delineated in this RFP, but considered within the scope of work. This additional work may stem from Legislative mandates, emerging technologies, secondary research, and/or Regulations and Orders not otherwise addressed in this RFP or known at the time this RFP was issued. If additional work is needed, the Contractor must submit a detailed Scope of Work, Title/Role(s), number of hours, and due dates/deliverables for NLCC review and approval.
The bidder must list each role/title and provide an hourly rate. There is no guarantee regarding the number of hours that will be used. These rates are fixed for the initial term of the contract. At renewal time, rates may increase by no more than 5% with supporting justification to justify increase.
The bidder should provide the hourly rate for each Title/Role used to complete optional services.</t>
  </si>
  <si>
    <t>Staff Position</t>
  </si>
  <si>
    <t xml:space="preserve">Hourly Rate </t>
  </si>
  <si>
    <t>Respondent or Subcontractor Name</t>
  </si>
  <si>
    <t>Lead Solution Architect</t>
  </si>
  <si>
    <t>Note: Computronix uses a single blended hourly rate for all roles</t>
  </si>
  <si>
    <t>Business Analyst/Funct. Lead</t>
  </si>
  <si>
    <t>Change Management Lead</t>
  </si>
  <si>
    <t>Comm./Network Specialist</t>
  </si>
  <si>
    <t>Database Administrator</t>
  </si>
  <si>
    <t>Database Designer</t>
  </si>
  <si>
    <t xml:space="preserve">Help Desk Specialist </t>
  </si>
  <si>
    <t xml:space="preserve">Hardware Specialist </t>
  </si>
  <si>
    <t>Operations Lead/Manager</t>
  </si>
  <si>
    <t>Project Director</t>
  </si>
  <si>
    <t>Project Manager</t>
  </si>
  <si>
    <t>Programmer</t>
  </si>
  <si>
    <t>Quality Assurance Manager</t>
  </si>
  <si>
    <t>Security Systems Engineer</t>
  </si>
  <si>
    <t>Systems Administrator</t>
  </si>
  <si>
    <t>Information Security Manager</t>
  </si>
  <si>
    <t>Technical Lead</t>
  </si>
  <si>
    <t>Technical Writer</t>
  </si>
  <si>
    <t>Test Lead/Manager</t>
  </si>
  <si>
    <t>Tester</t>
  </si>
  <si>
    <t>Training Lead/Manager</t>
  </si>
  <si>
    <t>Training Specialist</t>
  </si>
  <si>
    <t>Developer</t>
  </si>
  <si>
    <t>Data Conversion Specialist</t>
  </si>
  <si>
    <t>System Integration Specialist</t>
  </si>
  <si>
    <t>Managed Hosting Services Support</t>
  </si>
  <si>
    <t>Other (specify)</t>
  </si>
  <si>
    <t>Composite Rate</t>
  </si>
  <si>
    <t>NLCC Solution Implementation</t>
  </si>
  <si>
    <t>ID</t>
  </si>
  <si>
    <t>Quantity</t>
  </si>
  <si>
    <t>Phase(s)</t>
  </si>
  <si>
    <t xml:space="preserve">Weekly Status Reports are project management deliverables that will not be invoiced separately.  Project management costs should be built in to deliverable costs. </t>
  </si>
  <si>
    <t>Project Kickoff Presentation</t>
  </si>
  <si>
    <t>Bidders may insert additional rows for deliverables based on best practices and proposal.  For example, if the Bidder is proposing multiple iterations of the solution to be implemented, then there will be multiple versions of the relevant deliverables.  It is the responsibility of the Bidder to ensure that spreadsheet calculations are correct.</t>
  </si>
  <si>
    <t>Project Schedule</t>
  </si>
  <si>
    <t>Project Management Plan</t>
  </si>
  <si>
    <t>Quantity is used to indicate if the deliverable will be provided to the Agency multiple times. For example, if the Bidder is proposing an iterative implementation plan and will system test once per phase - and is proposing three phases - then the quantity would be "3". In the Phase(s) column, please indicate which phase(s) the deliveable will be provided (e.g. 1 for Phase 1) that corresponds to the implementation plan described in the Bidder's response.</t>
  </si>
  <si>
    <t>Requirements Analysis Document</t>
  </si>
  <si>
    <t>Solution Implementation Plan</t>
  </si>
  <si>
    <t>System Architecture Document</t>
  </si>
  <si>
    <t>Functional Design Document</t>
  </si>
  <si>
    <t>Requirements Traceability Matrix (Optional)</t>
  </si>
  <si>
    <t>Technical Design Document</t>
  </si>
  <si>
    <t>Prototypes</t>
  </si>
  <si>
    <t>Data Conversion Plan</t>
  </si>
  <si>
    <t>Interface Specification Document</t>
  </si>
  <si>
    <t>Online Portal Specification Document</t>
  </si>
  <si>
    <t>Report Specification Document</t>
  </si>
  <si>
    <t>Data Mapping &amp; Conversion</t>
  </si>
  <si>
    <t>System Configuration</t>
  </si>
  <si>
    <t>Interface Development</t>
  </si>
  <si>
    <t>Report Development</t>
  </si>
  <si>
    <t>System Testing</t>
  </si>
  <si>
    <t>User Acceptance Testing</t>
  </si>
  <si>
    <t>End User Training</t>
  </si>
  <si>
    <t>Go Live</t>
  </si>
  <si>
    <t>System Support &amp; Warranty</t>
  </si>
  <si>
    <t>Environment Setup and Software Installation</t>
  </si>
  <si>
    <t>Total Deliverables Cost for Phase</t>
  </si>
  <si>
    <t>Software</t>
  </si>
  <si>
    <t>HOSTED - One Time Costs</t>
  </si>
  <si>
    <t>NLCC Solution Implementation (assume 50 users)</t>
  </si>
  <si>
    <t>Quantity (Use '1' for unlimited users)</t>
  </si>
  <si>
    <t>Unit Price</t>
  </si>
  <si>
    <t>Price</t>
  </si>
  <si>
    <t>POSSE Work Management Base Platform License</t>
  </si>
  <si>
    <t>POSSE ABC Modules (all 5 modules): Licensing, Enforcement, Brand Registration, Education, Regulatory Reporting</t>
  </si>
  <si>
    <t xml:space="preserve">POSSE Mobile Module </t>
  </si>
  <si>
    <t>POSSE GIS Add-on</t>
  </si>
  <si>
    <t>POSSE Ad Hoc Reporting Module</t>
  </si>
  <si>
    <t>POSSE Named Users</t>
  </si>
  <si>
    <t>Other (specify):  POSSE Mobile Users Licenses</t>
  </si>
  <si>
    <t>System Software Licensing Cost Subtotal</t>
  </si>
  <si>
    <t>HOSTED - Annual/Ongoing Costs</t>
  </si>
  <si>
    <t>Year (YYYY)</t>
  </si>
  <si>
    <t>Hosting Costs - Implementation Period (Y1)</t>
  </si>
  <si>
    <t>Hosting Costs - Implementation Period (Y2)</t>
  </si>
  <si>
    <t>Hosting Costs - Implementation Period (Y3) - if applicable. If not, leave blank.</t>
  </si>
  <si>
    <t>not applicable</t>
  </si>
  <si>
    <t>Hosting Costs - Production Y1</t>
  </si>
  <si>
    <t>Hosting Costs - Production Y2</t>
  </si>
  <si>
    <t>Hosting Costs - Production Y3</t>
  </si>
  <si>
    <t>Hosting Costs - Production Y4</t>
  </si>
  <si>
    <t>Hosting Costs - Production Y5</t>
  </si>
  <si>
    <t>Other (specify) - insert rows as needed</t>
  </si>
  <si>
    <t>Optional Services</t>
  </si>
  <si>
    <t>Bidder should include any costs for additional services</t>
  </si>
  <si>
    <t>Optional Modules/Services</t>
  </si>
  <si>
    <t>Total Cost</t>
  </si>
  <si>
    <t>Additional POSSE ABC SaaS Users</t>
  </si>
  <si>
    <t>One-Time Per Unit Price, plus annual support</t>
  </si>
  <si>
    <t>Additional POSSE Mobile Users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</si>
</sst>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4" formatCode="_(&quot;$&quot;* #,##0.00_);_(&quot;$&quot;* \(#,##0.00\);_(&quot;$&quot;* &quot;-&quot;??_);_(@_)"/>
    <numFmt numFmtId="43" formatCode="_(* #,##0.00_);_(* \(#,##0.00\);_(* &quot;-&quot;??_);_(@_)"/>
    <numFmt numFmtId="164" formatCode="0."/>
    <numFmt numFmtId="165" formatCode="&quot;$&quot;#,##0.00"/>
    <numFmt numFmtId="166" formatCode="&quot;$&quot;#,##0"/>
    <numFmt numFmtId="167" formatCode="_(* #,##0_);_(* \(#,##0\);_(* &quot;-&quot;??_);_(@_)"/>
  </numFmts>
  <fonts count="20" x14ac:knownFonts="1">
    <font>
      <sz val="11"/>
      <color theme="1"/>
      <name val="Calibri"/>
      <family val="2"/>
      <scheme val="minor"/>
    </font>
    <font>
      <sz val="11"/>
      <color theme="1"/>
      <name val="Calibri"/>
      <family val="2"/>
      <scheme val="minor"/>
    </font>
    <font>
      <sz val="10"/>
      <name val="Arial"/>
      <family val="2"/>
    </font>
    <font>
      <b/>
      <sz val="16"/>
      <name val="Arial"/>
      <family val="2"/>
    </font>
    <font>
      <b/>
      <sz val="12"/>
      <name val="Arial"/>
      <family val="2"/>
    </font>
    <font>
      <u/>
      <sz val="11"/>
      <color theme="10"/>
      <name val="Calibri"/>
      <family val="2"/>
      <scheme val="minor"/>
    </font>
    <font>
      <sz val="10"/>
      <color indexed="9"/>
      <name val="Arial"/>
      <family val="2"/>
    </font>
    <font>
      <b/>
      <i/>
      <sz val="12"/>
      <name val="Arial"/>
      <family val="2"/>
    </font>
    <font>
      <b/>
      <sz val="10"/>
      <name val="Arial"/>
      <family val="2"/>
    </font>
    <font>
      <sz val="10"/>
      <color rgb="FFFF0000"/>
      <name val="Arial"/>
      <family val="2"/>
    </font>
    <font>
      <b/>
      <sz val="8"/>
      <color theme="0"/>
      <name val="Arial"/>
      <family val="2"/>
    </font>
    <font>
      <b/>
      <sz val="8"/>
      <name val="Arial"/>
      <family val="2"/>
    </font>
    <font>
      <sz val="8"/>
      <name val="Arial"/>
      <family val="2"/>
    </font>
    <font>
      <b/>
      <u/>
      <sz val="8"/>
      <color indexed="12"/>
      <name val="Arial"/>
      <family val="2"/>
    </font>
    <font>
      <sz val="8"/>
      <color indexed="9"/>
      <name val="Arial"/>
      <family val="2"/>
    </font>
    <font>
      <sz val="10"/>
      <color theme="0"/>
      <name val="Arial"/>
      <family val="2"/>
    </font>
    <font>
      <sz val="10"/>
      <color theme="1"/>
      <name val="Arial"/>
      <family val="2"/>
    </font>
    <font>
      <sz val="11"/>
      <color rgb="FFFF0000"/>
      <name val="Calibri"/>
      <family val="2"/>
      <scheme val="minor"/>
    </font>
    <font>
      <b/>
      <sz val="10"/>
      <color rgb="FFFF0000"/>
      <name val="Arial"/>
      <family val="2"/>
    </font>
    <font>
      <sz val="11"/>
      <name val="Calibri"/>
      <family val="2"/>
      <scheme val="minor"/>
    </font>
  </fonts>
  <fills count="11">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42"/>
        <bgColor indexed="64"/>
      </patternFill>
    </fill>
    <fill>
      <patternFill patternType="solid">
        <fgColor rgb="FFC0C0C0"/>
        <bgColor indexed="64"/>
      </patternFill>
    </fill>
    <fill>
      <patternFill patternType="solid">
        <fgColor theme="3"/>
        <bgColor indexed="64"/>
      </patternFill>
    </fill>
    <fill>
      <patternFill patternType="solid">
        <fgColor theme="0" tint="-0.14999847407452621"/>
        <bgColor indexed="64"/>
      </patternFill>
    </fill>
    <fill>
      <patternFill patternType="solid">
        <fgColor indexed="8"/>
        <bgColor indexed="64"/>
      </patternFill>
    </fill>
    <fill>
      <patternFill patternType="solid">
        <fgColor rgb="FFCCFFCC"/>
        <bgColor indexed="64"/>
      </patternFill>
    </fill>
    <fill>
      <patternFill patternType="solid">
        <fgColor theme="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0" fontId="5" fillId="0" borderId="0" applyNumberFormat="0" applyFill="0" applyBorder="0" applyAlignment="0" applyProtection="0"/>
    <xf numFmtId="3" fontId="2" fillId="0" borderId="0"/>
  </cellStyleXfs>
  <cellXfs count="156">
    <xf numFmtId="0" fontId="0" fillId="0" borderId="0" xfId="0"/>
    <xf numFmtId="0" fontId="0" fillId="2" borderId="0" xfId="0" applyFill="1"/>
    <xf numFmtId="0" fontId="3" fillId="2" borderId="0" xfId="3" applyFont="1" applyFill="1"/>
    <xf numFmtId="0" fontId="4" fillId="2" borderId="0" xfId="3" applyFont="1" applyFill="1"/>
    <xf numFmtId="0" fontId="4" fillId="0" borderId="0" xfId="0" applyFont="1" applyAlignment="1">
      <alignment horizontal="left"/>
    </xf>
    <xf numFmtId="0" fontId="6" fillId="0" borderId="0" xfId="0" applyFont="1"/>
    <xf numFmtId="0" fontId="7" fillId="0" borderId="0" xfId="0" applyFont="1"/>
    <xf numFmtId="0" fontId="8" fillId="3" borderId="1" xfId="0" applyFont="1" applyFill="1" applyBorder="1" applyAlignment="1">
      <alignment horizontal="right"/>
    </xf>
    <xf numFmtId="0" fontId="8" fillId="4" borderId="1" xfId="0" applyFont="1" applyFill="1" applyBorder="1" applyAlignment="1" applyProtection="1">
      <alignment horizontal="left"/>
      <protection locked="0"/>
    </xf>
    <xf numFmtId="0" fontId="8" fillId="3" borderId="1" xfId="0" applyFont="1" applyFill="1" applyBorder="1" applyAlignment="1">
      <alignment horizontal="center" wrapText="1"/>
    </xf>
    <xf numFmtId="0" fontId="8" fillId="3" borderId="1" xfId="0" applyFont="1" applyFill="1" applyBorder="1" applyAlignment="1">
      <alignment horizontal="center"/>
    </xf>
    <xf numFmtId="0" fontId="5" fillId="0" borderId="1" xfId="4" applyBorder="1" applyAlignment="1" applyProtection="1"/>
    <xf numFmtId="0" fontId="2" fillId="0" borderId="1" xfId="0" applyFont="1" applyBorder="1" applyAlignment="1">
      <alignment horizontal="left" wrapText="1" indent="1"/>
    </xf>
    <xf numFmtId="3" fontId="5" fillId="0" borderId="1" xfId="4" applyNumberFormat="1" applyBorder="1" applyAlignment="1" applyProtection="1">
      <alignment horizontal="left"/>
    </xf>
    <xf numFmtId="3" fontId="5" fillId="0" borderId="1" xfId="4" quotePrefix="1" applyNumberFormat="1" applyBorder="1" applyAlignment="1" applyProtection="1">
      <alignment horizontal="left"/>
    </xf>
    <xf numFmtId="0" fontId="0" fillId="0" borderId="0" xfId="0" applyAlignment="1">
      <alignment horizontal="center"/>
    </xf>
    <xf numFmtId="3" fontId="8" fillId="0" borderId="0" xfId="5" applyFont="1"/>
    <xf numFmtId="3" fontId="2" fillId="0" borderId="0" xfId="5"/>
    <xf numFmtId="164" fontId="2" fillId="0" borderId="1" xfId="0" applyNumberFormat="1" applyFont="1" applyBorder="1" applyAlignment="1">
      <alignment horizontal="center" vertical="center"/>
    </xf>
    <xf numFmtId="0" fontId="2" fillId="0" borderId="1" xfId="0" applyFont="1" applyBorder="1" applyAlignment="1">
      <alignment vertical="top" wrapText="1"/>
    </xf>
    <xf numFmtId="0" fontId="8" fillId="0" borderId="1" xfId="0" applyFont="1" applyBorder="1" applyAlignment="1">
      <alignment vertical="top" wrapText="1"/>
    </xf>
    <xf numFmtId="3" fontId="7" fillId="0" borderId="0" xfId="5" applyFont="1"/>
    <xf numFmtId="3" fontId="11" fillId="3" borderId="9" xfId="5" applyFont="1" applyFill="1" applyBorder="1" applyAlignment="1">
      <alignment horizontal="center" wrapText="1"/>
    </xf>
    <xf numFmtId="3" fontId="11" fillId="3" borderId="10" xfId="5" applyFont="1" applyFill="1" applyBorder="1" applyAlignment="1">
      <alignment horizontal="center" wrapText="1"/>
    </xf>
    <xf numFmtId="0" fontId="12" fillId="7" borderId="9" xfId="0" applyFont="1" applyFill="1" applyBorder="1" applyAlignment="1">
      <alignment horizontal="left" wrapText="1"/>
    </xf>
    <xf numFmtId="165" fontId="12" fillId="7" borderId="10" xfId="1" applyNumberFormat="1" applyFont="1" applyFill="1" applyBorder="1" applyAlignment="1" applyProtection="1">
      <alignment horizontal="center"/>
    </xf>
    <xf numFmtId="3" fontId="11" fillId="3" borderId="11" xfId="5" applyFont="1" applyFill="1" applyBorder="1" applyAlignment="1">
      <alignment horizontal="right"/>
    </xf>
    <xf numFmtId="165" fontId="11" fillId="7" borderId="12" xfId="2" applyNumberFormat="1" applyFont="1" applyFill="1" applyBorder="1" applyAlignment="1" applyProtection="1">
      <alignment horizontal="center"/>
    </xf>
    <xf numFmtId="3" fontId="13" fillId="0" borderId="0" xfId="4" applyNumberFormat="1" applyFont="1" applyFill="1" applyBorder="1" applyAlignment="1" applyProtection="1">
      <alignment horizontal="center"/>
    </xf>
    <xf numFmtId="0" fontId="14" fillId="0" borderId="0" xfId="0" applyFont="1" applyAlignment="1">
      <alignment horizontal="center" vertical="top" wrapText="1"/>
    </xf>
    <xf numFmtId="0" fontId="12" fillId="0" borderId="0" xfId="0" applyFont="1"/>
    <xf numFmtId="0" fontId="11" fillId="3" borderId="1" xfId="0" applyFont="1" applyFill="1" applyBorder="1" applyAlignment="1">
      <alignment horizontal="center"/>
    </xf>
    <xf numFmtId="0" fontId="11" fillId="3" borderId="1" xfId="0" applyFont="1" applyFill="1" applyBorder="1" applyAlignment="1">
      <alignment horizontal="center" wrapText="1"/>
    </xf>
    <xf numFmtId="0" fontId="2" fillId="0" borderId="0" xfId="0" applyFont="1"/>
    <xf numFmtId="0" fontId="12" fillId="0" borderId="1" xfId="0" applyFont="1" applyBorder="1" applyAlignment="1">
      <alignment vertical="top"/>
    </xf>
    <xf numFmtId="166" fontId="12" fillId="4" borderId="1" xfId="0" applyNumberFormat="1" applyFont="1" applyFill="1" applyBorder="1" applyAlignment="1" applyProtection="1">
      <alignment vertical="top"/>
      <protection locked="0"/>
    </xf>
    <xf numFmtId="0" fontId="12" fillId="4" borderId="1" xfId="0" applyFont="1" applyFill="1" applyBorder="1" applyAlignment="1" applyProtection="1">
      <alignment vertical="top" wrapText="1"/>
      <protection locked="0"/>
    </xf>
    <xf numFmtId="166" fontId="12" fillId="4" borderId="1" xfId="0" applyNumberFormat="1" applyFont="1" applyFill="1" applyBorder="1" applyAlignment="1" applyProtection="1">
      <alignment horizontal="right" vertical="top"/>
      <protection locked="0"/>
    </xf>
    <xf numFmtId="0" fontId="12" fillId="4" borderId="1" xfId="0" applyFont="1" applyFill="1" applyBorder="1" applyAlignment="1" applyProtection="1">
      <alignment vertical="top"/>
      <protection locked="0"/>
    </xf>
    <xf numFmtId="0" fontId="11" fillId="3" borderId="2" xfId="0" applyFont="1" applyFill="1" applyBorder="1" applyAlignment="1" applyProtection="1">
      <alignment horizontal="center" vertical="top"/>
      <protection locked="0"/>
    </xf>
    <xf numFmtId="3" fontId="12" fillId="8" borderId="1" xfId="0" applyNumberFormat="1" applyFont="1" applyFill="1" applyBorder="1" applyAlignment="1" applyProtection="1">
      <alignment vertical="top"/>
      <protection locked="0"/>
    </xf>
    <xf numFmtId="166" fontId="12" fillId="0" borderId="0" xfId="0" applyNumberFormat="1" applyFont="1"/>
    <xf numFmtId="1" fontId="7" fillId="0" borderId="0" xfId="0" applyNumberFormat="1" applyFont="1"/>
    <xf numFmtId="0" fontId="8" fillId="0" borderId="0" xfId="0" applyFont="1" applyAlignment="1">
      <alignment horizontal="center"/>
    </xf>
    <xf numFmtId="1" fontId="8" fillId="0" borderId="0" xfId="0" applyNumberFormat="1" applyFont="1"/>
    <xf numFmtId="0" fontId="8" fillId="0" borderId="0" xfId="0" applyFont="1"/>
    <xf numFmtId="1" fontId="2" fillId="0" borderId="0" xfId="5" applyNumberFormat="1"/>
    <xf numFmtId="167" fontId="11" fillId="7" borderId="13" xfId="1" applyNumberFormat="1" applyFont="1" applyFill="1" applyBorder="1" applyAlignment="1">
      <alignment horizontal="left"/>
    </xf>
    <xf numFmtId="167" fontId="11" fillId="3" borderId="14" xfId="1" applyNumberFormat="1" applyFont="1" applyFill="1" applyBorder="1" applyAlignment="1">
      <alignment horizontal="left"/>
    </xf>
    <xf numFmtId="1" fontId="11" fillId="3" borderId="15" xfId="0" applyNumberFormat="1" applyFont="1" applyFill="1" applyBorder="1" applyAlignment="1">
      <alignment horizontal="centerContinuous"/>
    </xf>
    <xf numFmtId="0" fontId="11" fillId="3" borderId="15" xfId="0" applyFont="1" applyFill="1" applyBorder="1" applyAlignment="1">
      <alignment horizontal="centerContinuous"/>
    </xf>
    <xf numFmtId="0" fontId="11" fillId="7" borderId="16" xfId="0" applyFont="1" applyFill="1" applyBorder="1" applyAlignment="1">
      <alignment horizontal="centerContinuous"/>
    </xf>
    <xf numFmtId="0" fontId="11" fillId="0" borderId="0" xfId="0" applyFont="1" applyAlignment="1">
      <alignment horizontal="centerContinuous"/>
    </xf>
    <xf numFmtId="167" fontId="11" fillId="3" borderId="18" xfId="1" applyNumberFormat="1" applyFont="1" applyFill="1" applyBorder="1" applyAlignment="1">
      <alignment horizontal="left"/>
    </xf>
    <xf numFmtId="167" fontId="11" fillId="3" borderId="19" xfId="1" applyNumberFormat="1" applyFont="1" applyFill="1" applyBorder="1" applyAlignment="1">
      <alignment horizontal="left"/>
    </xf>
    <xf numFmtId="1" fontId="11" fillId="3" borderId="20" xfId="0" applyNumberFormat="1" applyFont="1" applyFill="1" applyBorder="1" applyAlignment="1">
      <alignment horizontal="centerContinuous"/>
    </xf>
    <xf numFmtId="0" fontId="11" fillId="3" borderId="20" xfId="0" applyFont="1" applyFill="1" applyBorder="1" applyAlignment="1">
      <alignment horizontal="centerContinuous"/>
    </xf>
    <xf numFmtId="0" fontId="11" fillId="3" borderId="21" xfId="0" applyFont="1" applyFill="1" applyBorder="1" applyAlignment="1">
      <alignment horizontal="centerContinuous"/>
    </xf>
    <xf numFmtId="0" fontId="11" fillId="3" borderId="9" xfId="0" applyFont="1" applyFill="1" applyBorder="1" applyAlignment="1">
      <alignment horizontal="center" wrapText="1"/>
    </xf>
    <xf numFmtId="0" fontId="11" fillId="3" borderId="23" xfId="0" applyFont="1" applyFill="1" applyBorder="1" applyAlignment="1">
      <alignment horizontal="center" wrapText="1"/>
    </xf>
    <xf numFmtId="1" fontId="11" fillId="3" borderId="1" xfId="0" applyNumberFormat="1" applyFont="1" applyFill="1" applyBorder="1" applyAlignment="1">
      <alignment horizontal="center" wrapText="1"/>
    </xf>
    <xf numFmtId="0" fontId="11" fillId="3" borderId="10" xfId="0" applyFont="1" applyFill="1" applyBorder="1" applyAlignment="1">
      <alignment horizontal="center" wrapText="1"/>
    </xf>
    <xf numFmtId="0" fontId="11" fillId="0" borderId="0" xfId="0" applyFont="1" applyAlignment="1">
      <alignment horizontal="center" wrapText="1"/>
    </xf>
    <xf numFmtId="0" fontId="11" fillId="0" borderId="22" xfId="0" applyFont="1" applyBorder="1" applyAlignment="1">
      <alignment horizontal="center" wrapText="1"/>
    </xf>
    <xf numFmtId="166" fontId="12" fillId="0" borderId="0" xfId="2" applyNumberFormat="1" applyFont="1" applyFill="1" applyBorder="1" applyAlignment="1" applyProtection="1">
      <alignment horizontal="center"/>
    </xf>
    <xf numFmtId="0" fontId="12" fillId="4" borderId="9" xfId="0" applyFont="1" applyFill="1" applyBorder="1" applyAlignment="1" applyProtection="1">
      <alignment horizontal="center"/>
      <protection locked="0"/>
    </xf>
    <xf numFmtId="0" fontId="11" fillId="4" borderId="1" xfId="0" applyFont="1" applyFill="1" applyBorder="1" applyProtection="1">
      <protection locked="0"/>
    </xf>
    <xf numFmtId="3" fontId="8" fillId="0" borderId="24" xfId="5" applyFont="1" applyBorder="1"/>
    <xf numFmtId="0" fontId="11" fillId="3" borderId="25" xfId="0" applyFont="1" applyFill="1" applyBorder="1" applyAlignment="1">
      <alignment horizontal="right"/>
    </xf>
    <xf numFmtId="1" fontId="12" fillId="3" borderId="25" xfId="2" applyNumberFormat="1" applyFont="1" applyFill="1" applyBorder="1" applyAlignment="1" applyProtection="1">
      <alignment horizontal="center"/>
    </xf>
    <xf numFmtId="166" fontId="12" fillId="3" borderId="12" xfId="2" applyNumberFormat="1" applyFont="1" applyFill="1" applyBorder="1" applyAlignment="1" applyProtection="1">
      <alignment horizontal="center"/>
    </xf>
    <xf numFmtId="166" fontId="12" fillId="0" borderId="0" xfId="2" applyNumberFormat="1" applyFont="1" applyFill="1" applyBorder="1" applyProtection="1"/>
    <xf numFmtId="167" fontId="11" fillId="2" borderId="19" xfId="1" applyNumberFormat="1" applyFont="1" applyFill="1" applyBorder="1" applyAlignment="1">
      <alignment horizontal="left"/>
    </xf>
    <xf numFmtId="3" fontId="8" fillId="2" borderId="0" xfId="5" applyFont="1" applyFill="1"/>
    <xf numFmtId="1" fontId="11" fillId="2" borderId="26" xfId="0" applyNumberFormat="1" applyFont="1" applyFill="1" applyBorder="1" applyAlignment="1">
      <alignment horizontal="centerContinuous"/>
    </xf>
    <xf numFmtId="0" fontId="11" fillId="2" borderId="26" xfId="0" applyFont="1" applyFill="1" applyBorder="1" applyAlignment="1">
      <alignment horizontal="centerContinuous"/>
    </xf>
    <xf numFmtId="0" fontId="11" fillId="2" borderId="0" xfId="0" applyFont="1" applyFill="1" applyAlignment="1">
      <alignment horizontal="centerContinuous"/>
    </xf>
    <xf numFmtId="1" fontId="0" fillId="0" borderId="0" xfId="0" applyNumberFormat="1"/>
    <xf numFmtId="167" fontId="11" fillId="7" borderId="14" xfId="1" applyNumberFormat="1" applyFont="1" applyFill="1" applyBorder="1" applyAlignment="1">
      <alignment horizontal="left" wrapText="1"/>
    </xf>
    <xf numFmtId="0" fontId="2" fillId="7" borderId="28" xfId="0" applyFont="1" applyFill="1" applyBorder="1" applyAlignment="1">
      <alignment horizontal="centerContinuous"/>
    </xf>
    <xf numFmtId="0" fontId="11" fillId="7" borderId="28" xfId="0" applyFont="1" applyFill="1" applyBorder="1" applyAlignment="1">
      <alignment horizontal="centerContinuous"/>
    </xf>
    <xf numFmtId="0" fontId="11" fillId="0" borderId="9" xfId="0" applyFont="1" applyBorder="1" applyAlignment="1">
      <alignment horizontal="center" wrapText="1"/>
    </xf>
    <xf numFmtId="0" fontId="11" fillId="0" borderId="1" xfId="0" applyFont="1" applyBorder="1" applyAlignment="1">
      <alignment wrapText="1"/>
    </xf>
    <xf numFmtId="37" fontId="12" fillId="4" borderId="1" xfId="5" applyNumberFormat="1" applyFont="1" applyFill="1" applyBorder="1" applyAlignment="1" applyProtection="1">
      <alignment vertical="top"/>
      <protection locked="0"/>
    </xf>
    <xf numFmtId="5" fontId="12" fillId="4" borderId="1" xfId="5" applyNumberFormat="1" applyFont="1" applyFill="1" applyBorder="1" applyAlignment="1" applyProtection="1">
      <alignment vertical="top"/>
      <protection locked="0"/>
    </xf>
    <xf numFmtId="166" fontId="12" fillId="3" borderId="10" xfId="2" applyNumberFormat="1" applyFont="1" applyFill="1" applyBorder="1" applyProtection="1"/>
    <xf numFmtId="0" fontId="11" fillId="3" borderId="11" xfId="0" applyFont="1" applyFill="1" applyBorder="1" applyAlignment="1">
      <alignment horizontal="right"/>
    </xf>
    <xf numFmtId="166" fontId="12" fillId="3" borderId="12" xfId="2" applyNumberFormat="1" applyFont="1" applyFill="1" applyBorder="1" applyProtection="1"/>
    <xf numFmtId="0" fontId="11" fillId="0" borderId="0" xfId="0" applyFont="1" applyAlignment="1">
      <alignment horizontal="right"/>
    </xf>
    <xf numFmtId="37" fontId="11" fillId="0" borderId="19" xfId="5" applyNumberFormat="1" applyFont="1" applyBorder="1" applyAlignment="1">
      <alignment horizontal="right" vertical="top"/>
    </xf>
    <xf numFmtId="0" fontId="8" fillId="0" borderId="0" xfId="0" applyFont="1" applyAlignment="1">
      <alignment horizontal="right"/>
    </xf>
    <xf numFmtId="0" fontId="0" fillId="10" borderId="0" xfId="0" applyFill="1"/>
    <xf numFmtId="1" fontId="2" fillId="7" borderId="28" xfId="0" applyNumberFormat="1" applyFont="1" applyFill="1" applyBorder="1" applyAlignment="1">
      <alignment horizontal="centerContinuous"/>
    </xf>
    <xf numFmtId="0" fontId="11" fillId="3" borderId="32" xfId="0" applyFont="1" applyFill="1" applyBorder="1" applyAlignment="1">
      <alignment horizontal="center" wrapText="1"/>
    </xf>
    <xf numFmtId="1" fontId="11" fillId="3" borderId="23" xfId="0" applyNumberFormat="1" applyFont="1" applyFill="1" applyBorder="1" applyAlignment="1">
      <alignment horizontal="center" wrapText="1"/>
    </xf>
    <xf numFmtId="0" fontId="11" fillId="3" borderId="33" xfId="0" applyFont="1" applyFill="1" applyBorder="1" applyAlignment="1">
      <alignment horizontal="center" wrapText="1"/>
    </xf>
    <xf numFmtId="0" fontId="11" fillId="0" borderId="7" xfId="0" applyFont="1" applyBorder="1" applyAlignment="1">
      <alignment horizontal="center" wrapText="1"/>
    </xf>
    <xf numFmtId="0" fontId="11" fillId="0" borderId="17" xfId="0" applyFont="1" applyBorder="1" applyAlignment="1">
      <alignment wrapText="1"/>
    </xf>
    <xf numFmtId="1" fontId="12" fillId="4" borderId="17" xfId="5" applyNumberFormat="1" applyFont="1" applyFill="1" applyBorder="1" applyAlignment="1" applyProtection="1">
      <alignment vertical="top"/>
      <protection locked="0"/>
    </xf>
    <xf numFmtId="5" fontId="12" fillId="4" borderId="17" xfId="5" applyNumberFormat="1" applyFont="1" applyFill="1" applyBorder="1" applyAlignment="1" applyProtection="1">
      <alignment vertical="top"/>
      <protection locked="0"/>
    </xf>
    <xf numFmtId="166" fontId="12" fillId="3" borderId="8" xfId="2" applyNumberFormat="1" applyFont="1" applyFill="1" applyBorder="1" applyProtection="1"/>
    <xf numFmtId="1" fontId="12" fillId="4" borderId="1" xfId="5" applyNumberFormat="1" applyFont="1" applyFill="1" applyBorder="1" applyAlignment="1" applyProtection="1">
      <alignment vertical="top"/>
      <protection locked="0"/>
    </xf>
    <xf numFmtId="0" fontId="11" fillId="0" borderId="11" xfId="0" applyFont="1" applyBorder="1" applyAlignment="1">
      <alignment horizontal="center" wrapText="1"/>
    </xf>
    <xf numFmtId="0" fontId="11" fillId="0" borderId="25" xfId="0" applyFont="1" applyBorder="1" applyAlignment="1">
      <alignment wrapText="1"/>
    </xf>
    <xf numFmtId="1" fontId="12" fillId="4" borderId="25" xfId="5" applyNumberFormat="1" applyFont="1" applyFill="1" applyBorder="1" applyAlignment="1" applyProtection="1">
      <alignment vertical="top"/>
      <protection locked="0"/>
    </xf>
    <xf numFmtId="5" fontId="12" fillId="4" borderId="25" xfId="5" applyNumberFormat="1" applyFont="1" applyFill="1" applyBorder="1" applyAlignment="1" applyProtection="1">
      <alignment vertical="top"/>
      <protection locked="0"/>
    </xf>
    <xf numFmtId="0" fontId="11" fillId="0" borderId="34" xfId="0" applyFont="1" applyBorder="1" applyAlignment="1">
      <alignment horizontal="center" wrapText="1"/>
    </xf>
    <xf numFmtId="0" fontId="11" fillId="0" borderId="35" xfId="0" applyFont="1" applyBorder="1" applyAlignment="1">
      <alignment wrapText="1"/>
    </xf>
    <xf numFmtId="1" fontId="12" fillId="4" borderId="35" xfId="5" applyNumberFormat="1" applyFont="1" applyFill="1" applyBorder="1" applyAlignment="1" applyProtection="1">
      <alignment vertical="top"/>
      <protection locked="0"/>
    </xf>
    <xf numFmtId="5" fontId="12" fillId="4" borderId="35" xfId="5" applyNumberFormat="1" applyFont="1" applyFill="1" applyBorder="1" applyAlignment="1" applyProtection="1">
      <alignment vertical="top"/>
      <protection locked="0"/>
    </xf>
    <xf numFmtId="166" fontId="12" fillId="3" borderId="35" xfId="2" applyNumberFormat="1" applyFont="1" applyFill="1" applyBorder="1" applyProtection="1"/>
    <xf numFmtId="166" fontId="12" fillId="3" borderId="1" xfId="2" applyNumberFormat="1" applyFont="1" applyFill="1" applyBorder="1" applyProtection="1"/>
    <xf numFmtId="1" fontId="8" fillId="0" borderId="0" xfId="0" applyNumberFormat="1" applyFont="1" applyAlignment="1">
      <alignment horizontal="right"/>
    </xf>
    <xf numFmtId="0" fontId="16" fillId="0" borderId="1" xfId="0" applyFont="1" applyBorder="1" applyAlignment="1">
      <alignment horizontal="left" wrapText="1" indent="1"/>
    </xf>
    <xf numFmtId="0" fontId="17" fillId="0" borderId="0" xfId="0" applyFont="1" applyAlignment="1">
      <alignment horizontal="left" indent="1"/>
    </xf>
    <xf numFmtId="0" fontId="17" fillId="0" borderId="0" xfId="0" applyFont="1"/>
    <xf numFmtId="0" fontId="19" fillId="2" borderId="0" xfId="0" applyFont="1" applyFill="1"/>
    <xf numFmtId="0" fontId="5" fillId="0" borderId="1" xfId="4" applyBorder="1" applyAlignment="1">
      <alignment horizontal="left"/>
    </xf>
    <xf numFmtId="0" fontId="7" fillId="0" borderId="0" xfId="0" applyFont="1" applyAlignment="1">
      <alignment horizontal="left"/>
    </xf>
    <xf numFmtId="0" fontId="2" fillId="0" borderId="1" xfId="0" applyFont="1" applyBorder="1" applyAlignment="1">
      <alignment horizontal="left" wrapText="1"/>
    </xf>
    <xf numFmtId="0" fontId="8" fillId="0" borderId="1" xfId="0" applyFont="1" applyBorder="1" applyAlignment="1">
      <alignment horizontal="center" vertical="center"/>
    </xf>
    <xf numFmtId="0" fontId="2" fillId="0" borderId="1" xfId="0" applyFont="1" applyBorder="1" applyAlignment="1">
      <alignment horizontal="left" vertical="center" wrapText="1"/>
    </xf>
    <xf numFmtId="1" fontId="12" fillId="9" borderId="1" xfId="2" applyNumberFormat="1" applyFont="1" applyFill="1" applyBorder="1" applyAlignment="1" applyProtection="1">
      <alignment horizontal="center"/>
      <protection locked="0"/>
    </xf>
    <xf numFmtId="166" fontId="12" fillId="9" borderId="10" xfId="2" applyNumberFormat="1" applyFont="1" applyFill="1" applyBorder="1" applyAlignment="1" applyProtection="1">
      <alignment horizontal="center"/>
      <protection locked="0"/>
    </xf>
    <xf numFmtId="0" fontId="11" fillId="0" borderId="1" xfId="0" applyFont="1" applyBorder="1" applyAlignment="1" applyProtection="1">
      <alignment wrapText="1"/>
      <protection locked="0"/>
    </xf>
    <xf numFmtId="0" fontId="8" fillId="0" borderId="0" xfId="0" applyFont="1" applyAlignment="1">
      <alignment horizontal="center"/>
    </xf>
    <xf numFmtId="3" fontId="8" fillId="5" borderId="0" xfId="5" applyFont="1" applyFill="1" applyAlignment="1"/>
    <xf numFmtId="0" fontId="0" fillId="5" borderId="0" xfId="0" applyFill="1" applyAlignment="1"/>
    <xf numFmtId="0" fontId="8" fillId="0" borderId="2" xfId="0" applyFont="1" applyBorder="1" applyAlignment="1">
      <alignment horizontal="left" vertical="center" wrapText="1" indent="1"/>
    </xf>
    <xf numFmtId="0" fontId="8" fillId="0" borderId="3" xfId="0" applyFont="1" applyBorder="1" applyAlignment="1">
      <alignment horizontal="left" vertical="center" wrapText="1" indent="1"/>
    </xf>
    <xf numFmtId="3" fontId="9" fillId="0" borderId="0" xfId="5" applyFont="1" applyAlignment="1">
      <alignment horizontal="center"/>
    </xf>
    <xf numFmtId="3" fontId="8" fillId="5" borderId="1" xfId="5" applyFont="1" applyFill="1" applyBorder="1" applyAlignment="1"/>
    <xf numFmtId="0" fontId="0" fillId="5" borderId="1" xfId="0" applyFill="1" applyBorder="1" applyAlignment="1"/>
    <xf numFmtId="3" fontId="10" fillId="6" borderId="4" xfId="5" applyFont="1" applyFill="1" applyBorder="1" applyAlignment="1">
      <alignment horizontal="center" vertical="center" wrapText="1"/>
    </xf>
    <xf numFmtId="3" fontId="10" fillId="6" borderId="5" xfId="5" applyFont="1" applyFill="1" applyBorder="1" applyAlignment="1">
      <alignment horizontal="center" vertical="center" wrapText="1"/>
    </xf>
    <xf numFmtId="3" fontId="10" fillId="6" borderId="6" xfId="5" applyFont="1" applyFill="1" applyBorder="1" applyAlignment="1">
      <alignment horizontal="center" vertical="center" wrapText="1"/>
    </xf>
    <xf numFmtId="3" fontId="11" fillId="3" borderId="7" xfId="5" applyFont="1" applyFill="1" applyBorder="1" applyAlignment="1">
      <alignment horizontal="center" vertical="center" wrapText="1"/>
    </xf>
    <xf numFmtId="3" fontId="11" fillId="3" borderId="8" xfId="5" applyFont="1" applyFill="1" applyBorder="1" applyAlignment="1">
      <alignment horizontal="center" vertical="center" wrapText="1"/>
    </xf>
    <xf numFmtId="0" fontId="8" fillId="5" borderId="1" xfId="0" applyFont="1" applyFill="1" applyBorder="1" applyAlignment="1"/>
    <xf numFmtId="0" fontId="0" fillId="0" borderId="36" xfId="0" applyBorder="1" applyAlignment="1">
      <alignment horizontal="left" wrapText="1"/>
    </xf>
    <xf numFmtId="0" fontId="4" fillId="7" borderId="4" xfId="0" applyFont="1" applyFill="1" applyBorder="1" applyAlignment="1">
      <alignment horizontal="center"/>
    </xf>
    <xf numFmtId="0" fontId="4" fillId="7" borderId="5" xfId="0" applyFont="1" applyFill="1" applyBorder="1" applyAlignment="1">
      <alignment horizontal="center"/>
    </xf>
    <xf numFmtId="0" fontId="4" fillId="7" borderId="6" xfId="0" applyFont="1" applyFill="1" applyBorder="1" applyAlignment="1">
      <alignment horizontal="center"/>
    </xf>
    <xf numFmtId="0" fontId="4" fillId="7" borderId="18" xfId="0" applyFont="1" applyFill="1" applyBorder="1" applyAlignment="1">
      <alignment horizontal="center"/>
    </xf>
    <xf numFmtId="0" fontId="4" fillId="7" borderId="36" xfId="0" applyFont="1" applyFill="1" applyBorder="1" applyAlignment="1">
      <alignment horizontal="center"/>
    </xf>
    <xf numFmtId="0" fontId="4" fillId="7" borderId="21" xfId="0" applyFont="1" applyFill="1" applyBorder="1" applyAlignment="1">
      <alignment horizontal="center"/>
    </xf>
    <xf numFmtId="0" fontId="4" fillId="0" borderId="0" xfId="0" applyFont="1" applyAlignment="1">
      <alignment horizontal="center"/>
    </xf>
    <xf numFmtId="0" fontId="2" fillId="0" borderId="0" xfId="0" applyFont="1" applyAlignment="1">
      <alignment horizontal="left" wrapText="1"/>
    </xf>
    <xf numFmtId="0" fontId="2" fillId="0" borderId="1" xfId="0" applyFont="1" applyBorder="1" applyAlignment="1">
      <alignment horizontal="left" wrapText="1"/>
    </xf>
    <xf numFmtId="0" fontId="8"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15" fillId="6" borderId="27" xfId="0" applyFont="1" applyFill="1" applyBorder="1" applyAlignment="1">
      <alignment horizontal="center"/>
    </xf>
    <xf numFmtId="37" fontId="11" fillId="3" borderId="29" xfId="5" applyNumberFormat="1" applyFont="1" applyFill="1" applyBorder="1" applyAlignment="1">
      <alignment horizontal="right" vertical="top"/>
    </xf>
    <xf numFmtId="0" fontId="8" fillId="0" borderId="30" xfId="0" applyFont="1" applyBorder="1" applyAlignment="1">
      <alignment horizontal="right"/>
    </xf>
    <xf numFmtId="0" fontId="8" fillId="0" borderId="31" xfId="0" applyFont="1" applyBorder="1" applyAlignment="1">
      <alignment horizontal="right"/>
    </xf>
  </cellXfs>
  <cellStyles count="6">
    <cellStyle name="Comma" xfId="1" builtinId="3"/>
    <cellStyle name="Currency" xfId="2" builtinId="4"/>
    <cellStyle name="Hyperlink" xfId="4" builtinId="8"/>
    <cellStyle name="Normal" xfId="0" builtinId="0"/>
    <cellStyle name="Normal 10" xfId="3" xr:uid="{D16D1846-E4E4-4270-9ADF-B6FBA78FF7FB}"/>
    <cellStyle name="Normal_Pricinginfrastructure v2" xfId="5" xr:uid="{15F4FD67-8656-454A-A347-4CDADFF365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255270</xdr:colOff>
      <xdr:row>2</xdr:row>
      <xdr:rowOff>0</xdr:rowOff>
    </xdr:from>
    <xdr:to>
      <xdr:col>2</xdr:col>
      <xdr:colOff>2590802</xdr:colOff>
      <xdr:row>2</xdr:row>
      <xdr:rowOff>247990</xdr:rowOff>
    </xdr:to>
    <xdr:sp macro="" textlink="">
      <xdr:nvSpPr>
        <xdr:cNvPr id="2" name="Text Box 1">
          <a:extLst>
            <a:ext uri="{FF2B5EF4-FFF2-40B4-BE49-F238E27FC236}">
              <a16:creationId xmlns:a16="http://schemas.microsoft.com/office/drawing/2014/main" id="{820E27D1-5F0C-4C34-AB66-E6D389010EEE}"/>
            </a:ext>
          </a:extLst>
        </xdr:cNvPr>
        <xdr:cNvSpPr txBox="1">
          <a:spLocks noChangeArrowheads="1"/>
        </xdr:cNvSpPr>
      </xdr:nvSpPr>
      <xdr:spPr bwMode="auto">
        <a:xfrm>
          <a:off x="7408545" y="419100"/>
          <a:ext cx="2335532" cy="247990"/>
        </a:xfrm>
        <a:prstGeom prst="rect">
          <a:avLst/>
        </a:prstGeom>
        <a:solidFill>
          <a:srgbClr val="FFFFCC"/>
        </a:solidFill>
        <a:ln w="22225">
          <a:solidFill>
            <a:srgbClr val="000000"/>
          </a:solidFill>
          <a:miter lim="800000"/>
          <a:headEnd/>
          <a:tailEnd/>
        </a:ln>
      </xdr:spPr>
      <xdr:txBody>
        <a:bodyPr vertOverflow="clip" wrap="square" lIns="91440" tIns="45720" rIns="91440" bIns="45720" anchor="ctr" upright="1"/>
        <a:lstStyle/>
        <a:p>
          <a:pPr algn="l" rtl="0">
            <a:defRPr sz="1000"/>
          </a:pPr>
          <a:r>
            <a:rPr lang="en-US" sz="1000" b="1" i="0" u="none" strike="noStrike" baseline="0">
              <a:solidFill>
                <a:srgbClr val="FF0000"/>
              </a:solidFill>
              <a:latin typeface="Arial"/>
              <a:cs typeface="Arial"/>
            </a:rPr>
            <a:t>Insert Bidder Name here</a:t>
          </a:r>
          <a:endParaRPr lang="en-US"/>
        </a:p>
      </xdr:txBody>
    </xdr:sp>
    <xdr:clientData/>
  </xdr:twoCellAnchor>
  <xdr:twoCellAnchor>
    <xdr:from>
      <xdr:col>1</xdr:col>
      <xdr:colOff>4219575</xdr:colOff>
      <xdr:row>2</xdr:row>
      <xdr:rowOff>133350</xdr:rowOff>
    </xdr:from>
    <xdr:to>
      <xdr:col>2</xdr:col>
      <xdr:colOff>266700</xdr:colOff>
      <xdr:row>2</xdr:row>
      <xdr:rowOff>133350</xdr:rowOff>
    </xdr:to>
    <xdr:sp macro="" textlink="">
      <xdr:nvSpPr>
        <xdr:cNvPr id="3" name="Line 3">
          <a:extLst>
            <a:ext uri="{FF2B5EF4-FFF2-40B4-BE49-F238E27FC236}">
              <a16:creationId xmlns:a16="http://schemas.microsoft.com/office/drawing/2014/main" id="{DD0823DE-B37E-410F-BF86-70FC89D631B7}"/>
            </a:ext>
          </a:extLst>
        </xdr:cNvPr>
        <xdr:cNvSpPr>
          <a:spLocks noChangeShapeType="1"/>
        </xdr:cNvSpPr>
      </xdr:nvSpPr>
      <xdr:spPr bwMode="auto">
        <a:xfrm flipH="1">
          <a:off x="6648450" y="552450"/>
          <a:ext cx="771525" cy="0"/>
        </a:xfrm>
        <a:prstGeom prst="line">
          <a:avLst/>
        </a:prstGeom>
        <a:noFill/>
        <a:ln w="254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xdr:col>
      <xdr:colOff>264795</xdr:colOff>
      <xdr:row>4</xdr:row>
      <xdr:rowOff>7621</xdr:rowOff>
    </xdr:from>
    <xdr:to>
      <xdr:col>2</xdr:col>
      <xdr:colOff>2590800</xdr:colOff>
      <xdr:row>17</xdr:row>
      <xdr:rowOff>177312</xdr:rowOff>
    </xdr:to>
    <xdr:sp macro="" textlink="">
      <xdr:nvSpPr>
        <xdr:cNvPr id="4" name="Text Box 5">
          <a:extLst>
            <a:ext uri="{FF2B5EF4-FFF2-40B4-BE49-F238E27FC236}">
              <a16:creationId xmlns:a16="http://schemas.microsoft.com/office/drawing/2014/main" id="{D7AFF210-7E1C-41D2-9CE8-B23E76110E4C}"/>
            </a:ext>
          </a:extLst>
        </xdr:cNvPr>
        <xdr:cNvSpPr txBox="1">
          <a:spLocks noChangeArrowheads="1"/>
        </xdr:cNvSpPr>
      </xdr:nvSpPr>
      <xdr:spPr bwMode="auto">
        <a:xfrm>
          <a:off x="7075170" y="788671"/>
          <a:ext cx="2326005" cy="2992754"/>
        </a:xfrm>
        <a:prstGeom prst="rect">
          <a:avLst/>
        </a:prstGeom>
        <a:solidFill>
          <a:srgbClr val="FFFFCC"/>
        </a:solidFill>
        <a:ln w="15875">
          <a:solidFill>
            <a:srgbClr val="000000"/>
          </a:solidFill>
          <a:miter lim="800000"/>
          <a:headEnd/>
          <a:tailEnd/>
        </a:ln>
      </xdr:spPr>
      <xdr:txBody>
        <a:bodyPr vertOverflow="clip" wrap="square" lIns="182880" tIns="137160" rIns="182880" bIns="137160" anchor="t"/>
        <a:lstStyle/>
        <a:p>
          <a:pPr algn="l" rtl="0">
            <a:lnSpc>
              <a:spcPts val="1100"/>
            </a:lnSpc>
            <a:defRPr sz="1000"/>
          </a:pPr>
          <a:r>
            <a:rPr lang="en-US" sz="1000" b="1" i="0" u="none" strike="noStrike" baseline="0">
              <a:solidFill>
                <a:srgbClr val="000000"/>
              </a:solidFill>
              <a:latin typeface="Arial"/>
              <a:cs typeface="Arial"/>
            </a:rPr>
            <a:t>PLEASE NOTE:</a:t>
          </a:r>
        </a:p>
        <a:p>
          <a:pPr algn="l" rtl="0">
            <a:lnSpc>
              <a:spcPts val="1100"/>
            </a:lnSpc>
            <a:defRPr sz="1000"/>
          </a:pPr>
          <a:endParaRPr lang="en-US" sz="1000" b="1" i="0" u="none" strike="noStrike" baseline="0">
            <a:solidFill>
              <a:srgbClr val="000000"/>
            </a:solidFill>
            <a:latin typeface="Arial"/>
            <a:cs typeface="Arial"/>
          </a:endParaRPr>
        </a:p>
        <a:p>
          <a:pPr algn="l" rtl="0">
            <a:lnSpc>
              <a:spcPts val="1100"/>
            </a:lnSpc>
            <a:defRPr sz="1000"/>
          </a:pPr>
          <a:r>
            <a:rPr lang="en-US" sz="1000" b="0" i="0" u="none" strike="noStrike" baseline="0">
              <a:solidFill>
                <a:srgbClr val="000000"/>
              </a:solidFill>
              <a:latin typeface="Arial"/>
              <a:cs typeface="Arial"/>
            </a:rPr>
            <a:t>1.  The Bidder Name </a:t>
          </a:r>
        </a:p>
        <a:p>
          <a:pPr algn="l" rtl="0">
            <a:lnSpc>
              <a:spcPts val="1100"/>
            </a:lnSpc>
            <a:defRPr sz="1000"/>
          </a:pPr>
          <a:r>
            <a:rPr lang="en-US" sz="1000" b="0" i="0" u="none" strike="noStrike" baseline="0">
              <a:solidFill>
                <a:srgbClr val="000000"/>
              </a:solidFill>
              <a:latin typeface="Arial"/>
              <a:cs typeface="Arial"/>
            </a:rPr>
            <a:t>in the space provided in light-green highlight will populate across all other worksheets.</a:t>
          </a:r>
        </a:p>
        <a:p>
          <a:pPr algn="l" rtl="0">
            <a:lnSpc>
              <a:spcPts val="1100"/>
            </a:lnSpc>
            <a:defRPr sz="1000"/>
          </a:pPr>
          <a:r>
            <a:rPr lang="en-US" sz="1000" b="0" i="0" u="none" strike="noStrike" baseline="0">
              <a:solidFill>
                <a:srgbClr val="000000"/>
              </a:solidFill>
              <a:latin typeface="Arial"/>
              <a:cs typeface="Arial"/>
            </a:rPr>
            <a:t>2.  Cells requiring Bidder data entry are marked in light-green highlight to clearly indicate which cells are available for data entry as indicated above left.</a:t>
          </a:r>
        </a:p>
        <a:p>
          <a:pPr algn="l" rtl="0">
            <a:lnSpc>
              <a:spcPts val="1100"/>
            </a:lnSpc>
            <a:defRPr sz="1000"/>
          </a:pPr>
          <a:r>
            <a:rPr lang="en-US" sz="1000" b="0" i="0" u="none" strike="noStrike" baseline="0">
              <a:solidFill>
                <a:srgbClr val="000000"/>
              </a:solidFill>
              <a:latin typeface="Arial"/>
              <a:cs typeface="Arial"/>
            </a:rPr>
            <a:t>3.  Cells that contain titles and formulas are marked in gray highlight.</a:t>
          </a:r>
        </a:p>
        <a:p>
          <a:pPr algn="l" rtl="0">
            <a:lnSpc>
              <a:spcPts val="1100"/>
            </a:lnSpc>
            <a:defRPr sz="1000"/>
          </a:pPr>
          <a:r>
            <a:rPr lang="en-US" sz="1000" b="0" i="0" u="none" strike="noStrike" baseline="0">
              <a:solidFill>
                <a:srgbClr val="000000"/>
              </a:solidFill>
              <a:latin typeface="Arial"/>
              <a:cs typeface="Arial"/>
            </a:rPr>
            <a:t>4. Cells that are not applicable are marked in black highlight.</a:t>
          </a:r>
        </a:p>
        <a:p>
          <a:pPr algn="l" rtl="0">
            <a:lnSpc>
              <a:spcPts val="1100"/>
            </a:lnSpc>
            <a:defRPr sz="1000"/>
          </a:pPr>
          <a:r>
            <a:rPr lang="en-US" sz="1000" b="0" i="0" u="none" strike="noStrike" baseline="0">
              <a:solidFill>
                <a:srgbClr val="FF0000"/>
              </a:solidFill>
              <a:latin typeface="Arial"/>
              <a:cs typeface="Arial"/>
            </a:rPr>
            <a:t>5.  It is the Bidder's responsibility to ensure the integrity of the Cost Workbook formulas and links.</a:t>
          </a:r>
        </a:p>
        <a:p>
          <a:pPr algn="l" rtl="0">
            <a:lnSpc>
              <a:spcPts val="1300"/>
            </a:lnSpc>
            <a:defRPr sz="1000"/>
          </a:pPr>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38</xdr:row>
      <xdr:rowOff>0</xdr:rowOff>
    </xdr:from>
    <xdr:to>
      <xdr:col>1</xdr:col>
      <xdr:colOff>76200</xdr:colOff>
      <xdr:row>39</xdr:row>
      <xdr:rowOff>0</xdr:rowOff>
    </xdr:to>
    <xdr:sp macro="" textlink="">
      <xdr:nvSpPr>
        <xdr:cNvPr id="2" name="Text Box 8">
          <a:extLst>
            <a:ext uri="{FF2B5EF4-FFF2-40B4-BE49-F238E27FC236}">
              <a16:creationId xmlns:a16="http://schemas.microsoft.com/office/drawing/2014/main" id="{F96AF6A9-2862-410C-B880-E75C6640AF6B}"/>
            </a:ext>
          </a:extLst>
        </xdr:cNvPr>
        <xdr:cNvSpPr txBox="1">
          <a:spLocks noChangeArrowheads="1"/>
        </xdr:cNvSpPr>
      </xdr:nvSpPr>
      <xdr:spPr bwMode="auto">
        <a:xfrm>
          <a:off x="1752600" y="627697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38</xdr:row>
      <xdr:rowOff>0</xdr:rowOff>
    </xdr:from>
    <xdr:to>
      <xdr:col>1</xdr:col>
      <xdr:colOff>76200</xdr:colOff>
      <xdr:row>39</xdr:row>
      <xdr:rowOff>0</xdr:rowOff>
    </xdr:to>
    <xdr:sp macro="" textlink="">
      <xdr:nvSpPr>
        <xdr:cNvPr id="3" name="Text Box 9">
          <a:extLst>
            <a:ext uri="{FF2B5EF4-FFF2-40B4-BE49-F238E27FC236}">
              <a16:creationId xmlns:a16="http://schemas.microsoft.com/office/drawing/2014/main" id="{E7015080-AED2-443E-93A9-76C2D9F2B4CB}"/>
            </a:ext>
          </a:extLst>
        </xdr:cNvPr>
        <xdr:cNvSpPr txBox="1">
          <a:spLocks noChangeArrowheads="1"/>
        </xdr:cNvSpPr>
      </xdr:nvSpPr>
      <xdr:spPr bwMode="auto">
        <a:xfrm>
          <a:off x="1752600" y="627697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38</xdr:row>
      <xdr:rowOff>0</xdr:rowOff>
    </xdr:from>
    <xdr:to>
      <xdr:col>1</xdr:col>
      <xdr:colOff>76200</xdr:colOff>
      <xdr:row>39</xdr:row>
      <xdr:rowOff>0</xdr:rowOff>
    </xdr:to>
    <xdr:sp macro="" textlink="">
      <xdr:nvSpPr>
        <xdr:cNvPr id="4" name="Text Box 10">
          <a:extLst>
            <a:ext uri="{FF2B5EF4-FFF2-40B4-BE49-F238E27FC236}">
              <a16:creationId xmlns:a16="http://schemas.microsoft.com/office/drawing/2014/main" id="{928AB2FD-09AB-4BE7-9C90-008968E8D70A}"/>
            </a:ext>
          </a:extLst>
        </xdr:cNvPr>
        <xdr:cNvSpPr txBox="1">
          <a:spLocks noChangeArrowheads="1"/>
        </xdr:cNvSpPr>
      </xdr:nvSpPr>
      <xdr:spPr bwMode="auto">
        <a:xfrm>
          <a:off x="1752600" y="627697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38</xdr:row>
      <xdr:rowOff>0</xdr:rowOff>
    </xdr:from>
    <xdr:to>
      <xdr:col>1</xdr:col>
      <xdr:colOff>76200</xdr:colOff>
      <xdr:row>39</xdr:row>
      <xdr:rowOff>0</xdr:rowOff>
    </xdr:to>
    <xdr:sp macro="" textlink="">
      <xdr:nvSpPr>
        <xdr:cNvPr id="5" name="Text Box 11">
          <a:extLst>
            <a:ext uri="{FF2B5EF4-FFF2-40B4-BE49-F238E27FC236}">
              <a16:creationId xmlns:a16="http://schemas.microsoft.com/office/drawing/2014/main" id="{46326E7E-14D8-440F-8A1D-B3232A4307FA}"/>
            </a:ext>
          </a:extLst>
        </xdr:cNvPr>
        <xdr:cNvSpPr txBox="1">
          <a:spLocks noChangeArrowheads="1"/>
        </xdr:cNvSpPr>
      </xdr:nvSpPr>
      <xdr:spPr bwMode="auto">
        <a:xfrm>
          <a:off x="1752600" y="627697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38</xdr:row>
      <xdr:rowOff>0</xdr:rowOff>
    </xdr:from>
    <xdr:to>
      <xdr:col>1</xdr:col>
      <xdr:colOff>76200</xdr:colOff>
      <xdr:row>38</xdr:row>
      <xdr:rowOff>161925</xdr:rowOff>
    </xdr:to>
    <xdr:sp macro="" textlink="">
      <xdr:nvSpPr>
        <xdr:cNvPr id="6" name="Text Box 8">
          <a:extLst>
            <a:ext uri="{FF2B5EF4-FFF2-40B4-BE49-F238E27FC236}">
              <a16:creationId xmlns:a16="http://schemas.microsoft.com/office/drawing/2014/main" id="{DFC74B6D-73B5-493D-B957-7D60324325CF}"/>
            </a:ext>
          </a:extLst>
        </xdr:cNvPr>
        <xdr:cNvSpPr txBox="1">
          <a:spLocks noChangeArrowheads="1"/>
        </xdr:cNvSpPr>
      </xdr:nvSpPr>
      <xdr:spPr bwMode="auto">
        <a:xfrm>
          <a:off x="1752600" y="62769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38</xdr:row>
      <xdr:rowOff>0</xdr:rowOff>
    </xdr:from>
    <xdr:to>
      <xdr:col>1</xdr:col>
      <xdr:colOff>76200</xdr:colOff>
      <xdr:row>38</xdr:row>
      <xdr:rowOff>161925</xdr:rowOff>
    </xdr:to>
    <xdr:sp macro="" textlink="">
      <xdr:nvSpPr>
        <xdr:cNvPr id="7" name="Text Box 9">
          <a:extLst>
            <a:ext uri="{FF2B5EF4-FFF2-40B4-BE49-F238E27FC236}">
              <a16:creationId xmlns:a16="http://schemas.microsoft.com/office/drawing/2014/main" id="{2A1E4234-241C-462F-AE37-EEA73D18EDBC}"/>
            </a:ext>
          </a:extLst>
        </xdr:cNvPr>
        <xdr:cNvSpPr txBox="1">
          <a:spLocks noChangeArrowheads="1"/>
        </xdr:cNvSpPr>
      </xdr:nvSpPr>
      <xdr:spPr bwMode="auto">
        <a:xfrm>
          <a:off x="1752600" y="62769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38</xdr:row>
      <xdr:rowOff>0</xdr:rowOff>
    </xdr:from>
    <xdr:to>
      <xdr:col>1</xdr:col>
      <xdr:colOff>76200</xdr:colOff>
      <xdr:row>38</xdr:row>
      <xdr:rowOff>161925</xdr:rowOff>
    </xdr:to>
    <xdr:sp macro="" textlink="">
      <xdr:nvSpPr>
        <xdr:cNvPr id="8" name="Text Box 10">
          <a:extLst>
            <a:ext uri="{FF2B5EF4-FFF2-40B4-BE49-F238E27FC236}">
              <a16:creationId xmlns:a16="http://schemas.microsoft.com/office/drawing/2014/main" id="{5666CC01-9237-407B-B9B4-484F333FC3A2}"/>
            </a:ext>
          </a:extLst>
        </xdr:cNvPr>
        <xdr:cNvSpPr txBox="1">
          <a:spLocks noChangeArrowheads="1"/>
        </xdr:cNvSpPr>
      </xdr:nvSpPr>
      <xdr:spPr bwMode="auto">
        <a:xfrm>
          <a:off x="1752600" y="62769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38</xdr:row>
      <xdr:rowOff>0</xdr:rowOff>
    </xdr:from>
    <xdr:to>
      <xdr:col>1</xdr:col>
      <xdr:colOff>76200</xdr:colOff>
      <xdr:row>38</xdr:row>
      <xdr:rowOff>161925</xdr:rowOff>
    </xdr:to>
    <xdr:sp macro="" textlink="">
      <xdr:nvSpPr>
        <xdr:cNvPr id="9" name="Text Box 11">
          <a:extLst>
            <a:ext uri="{FF2B5EF4-FFF2-40B4-BE49-F238E27FC236}">
              <a16:creationId xmlns:a16="http://schemas.microsoft.com/office/drawing/2014/main" id="{30873E0B-5FCD-4D4A-A351-91C6BB10701F}"/>
            </a:ext>
          </a:extLst>
        </xdr:cNvPr>
        <xdr:cNvSpPr txBox="1">
          <a:spLocks noChangeArrowheads="1"/>
        </xdr:cNvSpPr>
      </xdr:nvSpPr>
      <xdr:spPr bwMode="auto">
        <a:xfrm>
          <a:off x="1752600" y="62769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16</xdr:row>
      <xdr:rowOff>0</xdr:rowOff>
    </xdr:from>
    <xdr:to>
      <xdr:col>1</xdr:col>
      <xdr:colOff>76200</xdr:colOff>
      <xdr:row>17</xdr:row>
      <xdr:rowOff>0</xdr:rowOff>
    </xdr:to>
    <xdr:sp macro="" textlink="">
      <xdr:nvSpPr>
        <xdr:cNvPr id="2" name="Text Box 8">
          <a:extLst>
            <a:ext uri="{FF2B5EF4-FFF2-40B4-BE49-F238E27FC236}">
              <a16:creationId xmlns:a16="http://schemas.microsoft.com/office/drawing/2014/main" id="{241ACA39-9BE4-4A76-B5DA-B310141E5408}"/>
            </a:ext>
          </a:extLst>
        </xdr:cNvPr>
        <xdr:cNvSpPr txBox="1">
          <a:spLocks noChangeArrowheads="1"/>
        </xdr:cNvSpPr>
      </xdr:nvSpPr>
      <xdr:spPr bwMode="auto">
        <a:xfrm>
          <a:off x="1752600" y="641032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76200</xdr:colOff>
      <xdr:row>17</xdr:row>
      <xdr:rowOff>0</xdr:rowOff>
    </xdr:to>
    <xdr:sp macro="" textlink="">
      <xdr:nvSpPr>
        <xdr:cNvPr id="3" name="Text Box 9">
          <a:extLst>
            <a:ext uri="{FF2B5EF4-FFF2-40B4-BE49-F238E27FC236}">
              <a16:creationId xmlns:a16="http://schemas.microsoft.com/office/drawing/2014/main" id="{8E80D85B-7B80-4995-9FD9-0A548AAE6B40}"/>
            </a:ext>
          </a:extLst>
        </xdr:cNvPr>
        <xdr:cNvSpPr txBox="1">
          <a:spLocks noChangeArrowheads="1"/>
        </xdr:cNvSpPr>
      </xdr:nvSpPr>
      <xdr:spPr bwMode="auto">
        <a:xfrm>
          <a:off x="1752600" y="641032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76200</xdr:colOff>
      <xdr:row>17</xdr:row>
      <xdr:rowOff>0</xdr:rowOff>
    </xdr:to>
    <xdr:sp macro="" textlink="">
      <xdr:nvSpPr>
        <xdr:cNvPr id="4" name="Text Box 10">
          <a:extLst>
            <a:ext uri="{FF2B5EF4-FFF2-40B4-BE49-F238E27FC236}">
              <a16:creationId xmlns:a16="http://schemas.microsoft.com/office/drawing/2014/main" id="{AA44530E-1196-4DE4-AB7F-883ED5914203}"/>
            </a:ext>
          </a:extLst>
        </xdr:cNvPr>
        <xdr:cNvSpPr txBox="1">
          <a:spLocks noChangeArrowheads="1"/>
        </xdr:cNvSpPr>
      </xdr:nvSpPr>
      <xdr:spPr bwMode="auto">
        <a:xfrm>
          <a:off x="1752600" y="641032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76200</xdr:colOff>
      <xdr:row>17</xdr:row>
      <xdr:rowOff>0</xdr:rowOff>
    </xdr:to>
    <xdr:sp macro="" textlink="">
      <xdr:nvSpPr>
        <xdr:cNvPr id="5" name="Text Box 11">
          <a:extLst>
            <a:ext uri="{FF2B5EF4-FFF2-40B4-BE49-F238E27FC236}">
              <a16:creationId xmlns:a16="http://schemas.microsoft.com/office/drawing/2014/main" id="{8CCA54AB-E5B5-4376-B545-FC8DD8560226}"/>
            </a:ext>
          </a:extLst>
        </xdr:cNvPr>
        <xdr:cNvSpPr txBox="1">
          <a:spLocks noChangeArrowheads="1"/>
        </xdr:cNvSpPr>
      </xdr:nvSpPr>
      <xdr:spPr bwMode="auto">
        <a:xfrm>
          <a:off x="1752600" y="641032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76200</xdr:colOff>
      <xdr:row>16</xdr:row>
      <xdr:rowOff>163830</xdr:rowOff>
    </xdr:to>
    <xdr:sp macro="" textlink="">
      <xdr:nvSpPr>
        <xdr:cNvPr id="6" name="Text Box 8">
          <a:extLst>
            <a:ext uri="{FF2B5EF4-FFF2-40B4-BE49-F238E27FC236}">
              <a16:creationId xmlns:a16="http://schemas.microsoft.com/office/drawing/2014/main" id="{A39AA065-4BB0-43AD-A676-98036C9EFB18}"/>
            </a:ext>
          </a:extLst>
        </xdr:cNvPr>
        <xdr:cNvSpPr txBox="1">
          <a:spLocks noChangeArrowheads="1"/>
        </xdr:cNvSpPr>
      </xdr:nvSpPr>
      <xdr:spPr bwMode="auto">
        <a:xfrm>
          <a:off x="1752600" y="64103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76200</xdr:colOff>
      <xdr:row>16</xdr:row>
      <xdr:rowOff>163830</xdr:rowOff>
    </xdr:to>
    <xdr:sp macro="" textlink="">
      <xdr:nvSpPr>
        <xdr:cNvPr id="7" name="Text Box 9">
          <a:extLst>
            <a:ext uri="{FF2B5EF4-FFF2-40B4-BE49-F238E27FC236}">
              <a16:creationId xmlns:a16="http://schemas.microsoft.com/office/drawing/2014/main" id="{C4C036C2-36A0-466E-948A-3CE2331779BE}"/>
            </a:ext>
          </a:extLst>
        </xdr:cNvPr>
        <xdr:cNvSpPr txBox="1">
          <a:spLocks noChangeArrowheads="1"/>
        </xdr:cNvSpPr>
      </xdr:nvSpPr>
      <xdr:spPr bwMode="auto">
        <a:xfrm>
          <a:off x="1752600" y="64103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76200</xdr:colOff>
      <xdr:row>16</xdr:row>
      <xdr:rowOff>163830</xdr:rowOff>
    </xdr:to>
    <xdr:sp macro="" textlink="">
      <xdr:nvSpPr>
        <xdr:cNvPr id="8" name="Text Box 10">
          <a:extLst>
            <a:ext uri="{FF2B5EF4-FFF2-40B4-BE49-F238E27FC236}">
              <a16:creationId xmlns:a16="http://schemas.microsoft.com/office/drawing/2014/main" id="{437354D3-34C0-44EB-8443-3E82DBEE38FD}"/>
            </a:ext>
          </a:extLst>
        </xdr:cNvPr>
        <xdr:cNvSpPr txBox="1">
          <a:spLocks noChangeArrowheads="1"/>
        </xdr:cNvSpPr>
      </xdr:nvSpPr>
      <xdr:spPr bwMode="auto">
        <a:xfrm>
          <a:off x="1752600" y="64103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xdr:row>
      <xdr:rowOff>0</xdr:rowOff>
    </xdr:from>
    <xdr:to>
      <xdr:col>1</xdr:col>
      <xdr:colOff>76200</xdr:colOff>
      <xdr:row>16</xdr:row>
      <xdr:rowOff>163830</xdr:rowOff>
    </xdr:to>
    <xdr:sp macro="" textlink="">
      <xdr:nvSpPr>
        <xdr:cNvPr id="9" name="Text Box 11">
          <a:extLst>
            <a:ext uri="{FF2B5EF4-FFF2-40B4-BE49-F238E27FC236}">
              <a16:creationId xmlns:a16="http://schemas.microsoft.com/office/drawing/2014/main" id="{85639BC6-9ED0-4B16-B892-5079BB61CF8F}"/>
            </a:ext>
          </a:extLst>
        </xdr:cNvPr>
        <xdr:cNvSpPr txBox="1">
          <a:spLocks noChangeArrowheads="1"/>
        </xdr:cNvSpPr>
      </xdr:nvSpPr>
      <xdr:spPr bwMode="auto">
        <a:xfrm>
          <a:off x="1752600" y="64103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97DF5-3D2C-4A10-9B7A-6E51F044C4C3}">
  <dimension ref="B1:H43"/>
  <sheetViews>
    <sheetView workbookViewId="0">
      <selection activeCell="K45" sqref="K45"/>
    </sheetView>
  </sheetViews>
  <sheetFormatPr defaultRowHeight="14.5" x14ac:dyDescent="0.35"/>
  <sheetData>
    <row r="1" spans="2:8" s="1" customFormat="1" x14ac:dyDescent="0.35"/>
    <row r="2" spans="2:8" s="1" customFormat="1" ht="20" x14ac:dyDescent="0.4">
      <c r="B2" s="2" t="s">
        <v>0</v>
      </c>
      <c r="H2" s="116"/>
    </row>
    <row r="3" spans="2:8" s="1" customFormat="1" ht="15.5" x14ac:dyDescent="0.35">
      <c r="B3" s="3"/>
    </row>
    <row r="4" spans="2:8" s="1" customFormat="1" ht="15.5" x14ac:dyDescent="0.35">
      <c r="B4" s="3"/>
    </row>
    <row r="5" spans="2:8" s="1" customFormat="1" x14ac:dyDescent="0.35"/>
    <row r="6" spans="2:8" s="1" customFormat="1" x14ac:dyDescent="0.35"/>
    <row r="7" spans="2:8" s="1" customFormat="1" x14ac:dyDescent="0.35"/>
    <row r="8" spans="2:8" s="1" customFormat="1" x14ac:dyDescent="0.35"/>
    <row r="9" spans="2:8" s="1" customFormat="1" x14ac:dyDescent="0.35"/>
    <row r="10" spans="2:8" s="1" customFormat="1" x14ac:dyDescent="0.35"/>
    <row r="11" spans="2:8" s="1" customFormat="1" x14ac:dyDescent="0.35"/>
    <row r="12" spans="2:8" s="1" customFormat="1" x14ac:dyDescent="0.35"/>
    <row r="13" spans="2:8" s="1" customFormat="1" x14ac:dyDescent="0.35"/>
    <row r="14" spans="2:8" s="1" customFormat="1" x14ac:dyDescent="0.35"/>
    <row r="15" spans="2:8" s="1" customFormat="1" x14ac:dyDescent="0.35"/>
    <row r="16" spans="2:8" s="1" customFormat="1" x14ac:dyDescent="0.35"/>
    <row r="17" s="1" customFormat="1" x14ac:dyDescent="0.35"/>
    <row r="18" s="1" customFormat="1" x14ac:dyDescent="0.35"/>
    <row r="19" s="1" customFormat="1" x14ac:dyDescent="0.35"/>
    <row r="20" s="1" customFormat="1" x14ac:dyDescent="0.35"/>
    <row r="21" s="1" customFormat="1" x14ac:dyDescent="0.35"/>
    <row r="22" s="1" customFormat="1" x14ac:dyDescent="0.35"/>
    <row r="23" s="1" customFormat="1" x14ac:dyDescent="0.35"/>
    <row r="24" s="1" customFormat="1" x14ac:dyDescent="0.35"/>
    <row r="25" s="1" customFormat="1" x14ac:dyDescent="0.35"/>
    <row r="26" s="1" customFormat="1" x14ac:dyDescent="0.35"/>
    <row r="27" s="1" customFormat="1" x14ac:dyDescent="0.35"/>
    <row r="28" s="1" customFormat="1" x14ac:dyDescent="0.35"/>
    <row r="29" s="1" customFormat="1" x14ac:dyDescent="0.35"/>
    <row r="30" s="1" customFormat="1" x14ac:dyDescent="0.35"/>
    <row r="31" s="1" customFormat="1" x14ac:dyDescent="0.35"/>
    <row r="32" s="1" customFormat="1" x14ac:dyDescent="0.35"/>
    <row r="33" s="1" customFormat="1" x14ac:dyDescent="0.35"/>
    <row r="34" s="1" customFormat="1" x14ac:dyDescent="0.35"/>
    <row r="35" s="1" customFormat="1" x14ac:dyDescent="0.35"/>
    <row r="36" s="1" customFormat="1" x14ac:dyDescent="0.35"/>
    <row r="37" s="1" customFormat="1" x14ac:dyDescent="0.35"/>
    <row r="38" s="1" customFormat="1" x14ac:dyDescent="0.35"/>
    <row r="39" s="1" customFormat="1" x14ac:dyDescent="0.35"/>
    <row r="40" s="1" customFormat="1" x14ac:dyDescent="0.35"/>
    <row r="41" s="1" customFormat="1" x14ac:dyDescent="0.35"/>
    <row r="42" s="1" customFormat="1" x14ac:dyDescent="0.35"/>
    <row r="43" s="1" customFormat="1" x14ac:dyDescent="0.35"/>
  </sheetData>
  <sheetProtection algorithmName="SHA-512" hashValue="f+ZweA1s3PKiu9KNsA6LDQVOZo3VeXm2XtXSckOA8gij0w9bEt7rvkttb9AL4AopIeqLX87+8qRi6oYI1Yqsfg==" saltValue="p6DltjlWc3TbbBgyq76ALw==" spinCount="100000" sheet="1" objects="1" scenarios="1"/>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0AD57-0824-4806-9360-BAF572D84D7F}">
  <dimension ref="A1:D16"/>
  <sheetViews>
    <sheetView tabSelected="1" zoomScale="145" zoomScaleNormal="145" workbookViewId="0">
      <selection activeCell="B16" sqref="B16"/>
    </sheetView>
  </sheetViews>
  <sheetFormatPr defaultRowHeight="14.5" x14ac:dyDescent="0.35"/>
  <cols>
    <col min="1" max="1" width="47.26953125" customWidth="1"/>
    <col min="2" max="2" width="67.453125" customWidth="1"/>
    <col min="3" max="3" width="46.7265625" customWidth="1"/>
    <col min="4" max="4" width="34.54296875" customWidth="1"/>
    <col min="5" max="5" width="10.1796875" customWidth="1"/>
    <col min="257" max="257" width="34.7265625" customWidth="1"/>
    <col min="258" max="258" width="67.453125" customWidth="1"/>
    <col min="259" max="259" width="46.7265625" customWidth="1"/>
    <col min="260" max="260" width="34.54296875" customWidth="1"/>
    <col min="261" max="261" width="10.1796875" customWidth="1"/>
    <col min="513" max="513" width="34.7265625" customWidth="1"/>
    <col min="514" max="514" width="67.453125" customWidth="1"/>
    <col min="515" max="515" width="46.7265625" customWidth="1"/>
    <col min="516" max="516" width="34.54296875" customWidth="1"/>
    <col min="517" max="517" width="10.1796875" customWidth="1"/>
    <col min="769" max="769" width="34.7265625" customWidth="1"/>
    <col min="770" max="770" width="67.453125" customWidth="1"/>
    <col min="771" max="771" width="46.7265625" customWidth="1"/>
    <col min="772" max="772" width="34.54296875" customWidth="1"/>
    <col min="773" max="773" width="10.1796875" customWidth="1"/>
    <col min="1025" max="1025" width="34.7265625" customWidth="1"/>
    <col min="1026" max="1026" width="67.453125" customWidth="1"/>
    <col min="1027" max="1027" width="46.7265625" customWidth="1"/>
    <col min="1028" max="1028" width="34.54296875" customWidth="1"/>
    <col min="1029" max="1029" width="10.1796875" customWidth="1"/>
    <col min="1281" max="1281" width="34.7265625" customWidth="1"/>
    <col min="1282" max="1282" width="67.453125" customWidth="1"/>
    <col min="1283" max="1283" width="46.7265625" customWidth="1"/>
    <col min="1284" max="1284" width="34.54296875" customWidth="1"/>
    <col min="1285" max="1285" width="10.1796875" customWidth="1"/>
    <col min="1537" max="1537" width="34.7265625" customWidth="1"/>
    <col min="1538" max="1538" width="67.453125" customWidth="1"/>
    <col min="1539" max="1539" width="46.7265625" customWidth="1"/>
    <col min="1540" max="1540" width="34.54296875" customWidth="1"/>
    <col min="1541" max="1541" width="10.1796875" customWidth="1"/>
    <col min="1793" max="1793" width="34.7265625" customWidth="1"/>
    <col min="1794" max="1794" width="67.453125" customWidth="1"/>
    <col min="1795" max="1795" width="46.7265625" customWidth="1"/>
    <col min="1796" max="1796" width="34.54296875" customWidth="1"/>
    <col min="1797" max="1797" width="10.1796875" customWidth="1"/>
    <col min="2049" max="2049" width="34.7265625" customWidth="1"/>
    <col min="2050" max="2050" width="67.453125" customWidth="1"/>
    <col min="2051" max="2051" width="46.7265625" customWidth="1"/>
    <col min="2052" max="2052" width="34.54296875" customWidth="1"/>
    <col min="2053" max="2053" width="10.1796875" customWidth="1"/>
    <col min="2305" max="2305" width="34.7265625" customWidth="1"/>
    <col min="2306" max="2306" width="67.453125" customWidth="1"/>
    <col min="2307" max="2307" width="46.7265625" customWidth="1"/>
    <col min="2308" max="2308" width="34.54296875" customWidth="1"/>
    <col min="2309" max="2309" width="10.1796875" customWidth="1"/>
    <col min="2561" max="2561" width="34.7265625" customWidth="1"/>
    <col min="2562" max="2562" width="67.453125" customWidth="1"/>
    <col min="2563" max="2563" width="46.7265625" customWidth="1"/>
    <col min="2564" max="2564" width="34.54296875" customWidth="1"/>
    <col min="2565" max="2565" width="10.1796875" customWidth="1"/>
    <col min="2817" max="2817" width="34.7265625" customWidth="1"/>
    <col min="2818" max="2818" width="67.453125" customWidth="1"/>
    <col min="2819" max="2819" width="46.7265625" customWidth="1"/>
    <col min="2820" max="2820" width="34.54296875" customWidth="1"/>
    <col min="2821" max="2821" width="10.1796875" customWidth="1"/>
    <col min="3073" max="3073" width="34.7265625" customWidth="1"/>
    <col min="3074" max="3074" width="67.453125" customWidth="1"/>
    <col min="3075" max="3075" width="46.7265625" customWidth="1"/>
    <col min="3076" max="3076" width="34.54296875" customWidth="1"/>
    <col min="3077" max="3077" width="10.1796875" customWidth="1"/>
    <col min="3329" max="3329" width="34.7265625" customWidth="1"/>
    <col min="3330" max="3330" width="67.453125" customWidth="1"/>
    <col min="3331" max="3331" width="46.7265625" customWidth="1"/>
    <col min="3332" max="3332" width="34.54296875" customWidth="1"/>
    <col min="3333" max="3333" width="10.1796875" customWidth="1"/>
    <col min="3585" max="3585" width="34.7265625" customWidth="1"/>
    <col min="3586" max="3586" width="67.453125" customWidth="1"/>
    <col min="3587" max="3587" width="46.7265625" customWidth="1"/>
    <col min="3588" max="3588" width="34.54296875" customWidth="1"/>
    <col min="3589" max="3589" width="10.1796875" customWidth="1"/>
    <col min="3841" max="3841" width="34.7265625" customWidth="1"/>
    <col min="3842" max="3842" width="67.453125" customWidth="1"/>
    <col min="3843" max="3843" width="46.7265625" customWidth="1"/>
    <col min="3844" max="3844" width="34.54296875" customWidth="1"/>
    <col min="3845" max="3845" width="10.1796875" customWidth="1"/>
    <col min="4097" max="4097" width="34.7265625" customWidth="1"/>
    <col min="4098" max="4098" width="67.453125" customWidth="1"/>
    <col min="4099" max="4099" width="46.7265625" customWidth="1"/>
    <col min="4100" max="4100" width="34.54296875" customWidth="1"/>
    <col min="4101" max="4101" width="10.1796875" customWidth="1"/>
    <col min="4353" max="4353" width="34.7265625" customWidth="1"/>
    <col min="4354" max="4354" width="67.453125" customWidth="1"/>
    <col min="4355" max="4355" width="46.7265625" customWidth="1"/>
    <col min="4356" max="4356" width="34.54296875" customWidth="1"/>
    <col min="4357" max="4357" width="10.1796875" customWidth="1"/>
    <col min="4609" max="4609" width="34.7265625" customWidth="1"/>
    <col min="4610" max="4610" width="67.453125" customWidth="1"/>
    <col min="4611" max="4611" width="46.7265625" customWidth="1"/>
    <col min="4612" max="4612" width="34.54296875" customWidth="1"/>
    <col min="4613" max="4613" width="10.1796875" customWidth="1"/>
    <col min="4865" max="4865" width="34.7265625" customWidth="1"/>
    <col min="4866" max="4866" width="67.453125" customWidth="1"/>
    <col min="4867" max="4867" width="46.7265625" customWidth="1"/>
    <col min="4868" max="4868" width="34.54296875" customWidth="1"/>
    <col min="4869" max="4869" width="10.1796875" customWidth="1"/>
    <col min="5121" max="5121" width="34.7265625" customWidth="1"/>
    <col min="5122" max="5122" width="67.453125" customWidth="1"/>
    <col min="5123" max="5123" width="46.7265625" customWidth="1"/>
    <col min="5124" max="5124" width="34.54296875" customWidth="1"/>
    <col min="5125" max="5125" width="10.1796875" customWidth="1"/>
    <col min="5377" max="5377" width="34.7265625" customWidth="1"/>
    <col min="5378" max="5378" width="67.453125" customWidth="1"/>
    <col min="5379" max="5379" width="46.7265625" customWidth="1"/>
    <col min="5380" max="5380" width="34.54296875" customWidth="1"/>
    <col min="5381" max="5381" width="10.1796875" customWidth="1"/>
    <col min="5633" max="5633" width="34.7265625" customWidth="1"/>
    <col min="5634" max="5634" width="67.453125" customWidth="1"/>
    <col min="5635" max="5635" width="46.7265625" customWidth="1"/>
    <col min="5636" max="5636" width="34.54296875" customWidth="1"/>
    <col min="5637" max="5637" width="10.1796875" customWidth="1"/>
    <col min="5889" max="5889" width="34.7265625" customWidth="1"/>
    <col min="5890" max="5890" width="67.453125" customWidth="1"/>
    <col min="5891" max="5891" width="46.7265625" customWidth="1"/>
    <col min="5892" max="5892" width="34.54296875" customWidth="1"/>
    <col min="5893" max="5893" width="10.1796875" customWidth="1"/>
    <col min="6145" max="6145" width="34.7265625" customWidth="1"/>
    <col min="6146" max="6146" width="67.453125" customWidth="1"/>
    <col min="6147" max="6147" width="46.7265625" customWidth="1"/>
    <col min="6148" max="6148" width="34.54296875" customWidth="1"/>
    <col min="6149" max="6149" width="10.1796875" customWidth="1"/>
    <col min="6401" max="6401" width="34.7265625" customWidth="1"/>
    <col min="6402" max="6402" width="67.453125" customWidth="1"/>
    <col min="6403" max="6403" width="46.7265625" customWidth="1"/>
    <col min="6404" max="6404" width="34.54296875" customWidth="1"/>
    <col min="6405" max="6405" width="10.1796875" customWidth="1"/>
    <col min="6657" max="6657" width="34.7265625" customWidth="1"/>
    <col min="6658" max="6658" width="67.453125" customWidth="1"/>
    <col min="6659" max="6659" width="46.7265625" customWidth="1"/>
    <col min="6660" max="6660" width="34.54296875" customWidth="1"/>
    <col min="6661" max="6661" width="10.1796875" customWidth="1"/>
    <col min="6913" max="6913" width="34.7265625" customWidth="1"/>
    <col min="6914" max="6914" width="67.453125" customWidth="1"/>
    <col min="6915" max="6915" width="46.7265625" customWidth="1"/>
    <col min="6916" max="6916" width="34.54296875" customWidth="1"/>
    <col min="6917" max="6917" width="10.1796875" customWidth="1"/>
    <col min="7169" max="7169" width="34.7265625" customWidth="1"/>
    <col min="7170" max="7170" width="67.453125" customWidth="1"/>
    <col min="7171" max="7171" width="46.7265625" customWidth="1"/>
    <col min="7172" max="7172" width="34.54296875" customWidth="1"/>
    <col min="7173" max="7173" width="10.1796875" customWidth="1"/>
    <col min="7425" max="7425" width="34.7265625" customWidth="1"/>
    <col min="7426" max="7426" width="67.453125" customWidth="1"/>
    <col min="7427" max="7427" width="46.7265625" customWidth="1"/>
    <col min="7428" max="7428" width="34.54296875" customWidth="1"/>
    <col min="7429" max="7429" width="10.1796875" customWidth="1"/>
    <col min="7681" max="7681" width="34.7265625" customWidth="1"/>
    <col min="7682" max="7682" width="67.453125" customWidth="1"/>
    <col min="7683" max="7683" width="46.7265625" customWidth="1"/>
    <col min="7684" max="7684" width="34.54296875" customWidth="1"/>
    <col min="7685" max="7685" width="10.1796875" customWidth="1"/>
    <col min="7937" max="7937" width="34.7265625" customWidth="1"/>
    <col min="7938" max="7938" width="67.453125" customWidth="1"/>
    <col min="7939" max="7939" width="46.7265625" customWidth="1"/>
    <col min="7940" max="7940" width="34.54296875" customWidth="1"/>
    <col min="7941" max="7941" width="10.1796875" customWidth="1"/>
    <col min="8193" max="8193" width="34.7265625" customWidth="1"/>
    <col min="8194" max="8194" width="67.453125" customWidth="1"/>
    <col min="8195" max="8195" width="46.7265625" customWidth="1"/>
    <col min="8196" max="8196" width="34.54296875" customWidth="1"/>
    <col min="8197" max="8197" width="10.1796875" customWidth="1"/>
    <col min="8449" max="8449" width="34.7265625" customWidth="1"/>
    <col min="8450" max="8450" width="67.453125" customWidth="1"/>
    <col min="8451" max="8451" width="46.7265625" customWidth="1"/>
    <col min="8452" max="8452" width="34.54296875" customWidth="1"/>
    <col min="8453" max="8453" width="10.1796875" customWidth="1"/>
    <col min="8705" max="8705" width="34.7265625" customWidth="1"/>
    <col min="8706" max="8706" width="67.453125" customWidth="1"/>
    <col min="8707" max="8707" width="46.7265625" customWidth="1"/>
    <col min="8708" max="8708" width="34.54296875" customWidth="1"/>
    <col min="8709" max="8709" width="10.1796875" customWidth="1"/>
    <col min="8961" max="8961" width="34.7265625" customWidth="1"/>
    <col min="8962" max="8962" width="67.453125" customWidth="1"/>
    <col min="8963" max="8963" width="46.7265625" customWidth="1"/>
    <col min="8964" max="8964" width="34.54296875" customWidth="1"/>
    <col min="8965" max="8965" width="10.1796875" customWidth="1"/>
    <col min="9217" max="9217" width="34.7265625" customWidth="1"/>
    <col min="9218" max="9218" width="67.453125" customWidth="1"/>
    <col min="9219" max="9219" width="46.7265625" customWidth="1"/>
    <col min="9220" max="9220" width="34.54296875" customWidth="1"/>
    <col min="9221" max="9221" width="10.1796875" customWidth="1"/>
    <col min="9473" max="9473" width="34.7265625" customWidth="1"/>
    <col min="9474" max="9474" width="67.453125" customWidth="1"/>
    <col min="9475" max="9475" width="46.7265625" customWidth="1"/>
    <col min="9476" max="9476" width="34.54296875" customWidth="1"/>
    <col min="9477" max="9477" width="10.1796875" customWidth="1"/>
    <col min="9729" max="9729" width="34.7265625" customWidth="1"/>
    <col min="9730" max="9730" width="67.453125" customWidth="1"/>
    <col min="9731" max="9731" width="46.7265625" customWidth="1"/>
    <col min="9732" max="9732" width="34.54296875" customWidth="1"/>
    <col min="9733" max="9733" width="10.1796875" customWidth="1"/>
    <col min="9985" max="9985" width="34.7265625" customWidth="1"/>
    <col min="9986" max="9986" width="67.453125" customWidth="1"/>
    <col min="9987" max="9987" width="46.7265625" customWidth="1"/>
    <col min="9988" max="9988" width="34.54296875" customWidth="1"/>
    <col min="9989" max="9989" width="10.1796875" customWidth="1"/>
    <col min="10241" max="10241" width="34.7265625" customWidth="1"/>
    <col min="10242" max="10242" width="67.453125" customWidth="1"/>
    <col min="10243" max="10243" width="46.7265625" customWidth="1"/>
    <col min="10244" max="10244" width="34.54296875" customWidth="1"/>
    <col min="10245" max="10245" width="10.1796875" customWidth="1"/>
    <col min="10497" max="10497" width="34.7265625" customWidth="1"/>
    <col min="10498" max="10498" width="67.453125" customWidth="1"/>
    <col min="10499" max="10499" width="46.7265625" customWidth="1"/>
    <col min="10500" max="10500" width="34.54296875" customWidth="1"/>
    <col min="10501" max="10501" width="10.1796875" customWidth="1"/>
    <col min="10753" max="10753" width="34.7265625" customWidth="1"/>
    <col min="10754" max="10754" width="67.453125" customWidth="1"/>
    <col min="10755" max="10755" width="46.7265625" customWidth="1"/>
    <col min="10756" max="10756" width="34.54296875" customWidth="1"/>
    <col min="10757" max="10757" width="10.1796875" customWidth="1"/>
    <col min="11009" max="11009" width="34.7265625" customWidth="1"/>
    <col min="11010" max="11010" width="67.453125" customWidth="1"/>
    <col min="11011" max="11011" width="46.7265625" customWidth="1"/>
    <col min="11012" max="11012" width="34.54296875" customWidth="1"/>
    <col min="11013" max="11013" width="10.1796875" customWidth="1"/>
    <col min="11265" max="11265" width="34.7265625" customWidth="1"/>
    <col min="11266" max="11266" width="67.453125" customWidth="1"/>
    <col min="11267" max="11267" width="46.7265625" customWidth="1"/>
    <col min="11268" max="11268" width="34.54296875" customWidth="1"/>
    <col min="11269" max="11269" width="10.1796875" customWidth="1"/>
    <col min="11521" max="11521" width="34.7265625" customWidth="1"/>
    <col min="11522" max="11522" width="67.453125" customWidth="1"/>
    <col min="11523" max="11523" width="46.7265625" customWidth="1"/>
    <col min="11524" max="11524" width="34.54296875" customWidth="1"/>
    <col min="11525" max="11525" width="10.1796875" customWidth="1"/>
    <col min="11777" max="11777" width="34.7265625" customWidth="1"/>
    <col min="11778" max="11778" width="67.453125" customWidth="1"/>
    <col min="11779" max="11779" width="46.7265625" customWidth="1"/>
    <col min="11780" max="11780" width="34.54296875" customWidth="1"/>
    <col min="11781" max="11781" width="10.1796875" customWidth="1"/>
    <col min="12033" max="12033" width="34.7265625" customWidth="1"/>
    <col min="12034" max="12034" width="67.453125" customWidth="1"/>
    <col min="12035" max="12035" width="46.7265625" customWidth="1"/>
    <col min="12036" max="12036" width="34.54296875" customWidth="1"/>
    <col min="12037" max="12037" width="10.1796875" customWidth="1"/>
    <col min="12289" max="12289" width="34.7265625" customWidth="1"/>
    <col min="12290" max="12290" width="67.453125" customWidth="1"/>
    <col min="12291" max="12291" width="46.7265625" customWidth="1"/>
    <col min="12292" max="12292" width="34.54296875" customWidth="1"/>
    <col min="12293" max="12293" width="10.1796875" customWidth="1"/>
    <col min="12545" max="12545" width="34.7265625" customWidth="1"/>
    <col min="12546" max="12546" width="67.453125" customWidth="1"/>
    <col min="12547" max="12547" width="46.7265625" customWidth="1"/>
    <col min="12548" max="12548" width="34.54296875" customWidth="1"/>
    <col min="12549" max="12549" width="10.1796875" customWidth="1"/>
    <col min="12801" max="12801" width="34.7265625" customWidth="1"/>
    <col min="12802" max="12802" width="67.453125" customWidth="1"/>
    <col min="12803" max="12803" width="46.7265625" customWidth="1"/>
    <col min="12804" max="12804" width="34.54296875" customWidth="1"/>
    <col min="12805" max="12805" width="10.1796875" customWidth="1"/>
    <col min="13057" max="13057" width="34.7265625" customWidth="1"/>
    <col min="13058" max="13058" width="67.453125" customWidth="1"/>
    <col min="13059" max="13059" width="46.7265625" customWidth="1"/>
    <col min="13060" max="13060" width="34.54296875" customWidth="1"/>
    <col min="13061" max="13061" width="10.1796875" customWidth="1"/>
    <col min="13313" max="13313" width="34.7265625" customWidth="1"/>
    <col min="13314" max="13314" width="67.453125" customWidth="1"/>
    <col min="13315" max="13315" width="46.7265625" customWidth="1"/>
    <col min="13316" max="13316" width="34.54296875" customWidth="1"/>
    <col min="13317" max="13317" width="10.1796875" customWidth="1"/>
    <col min="13569" max="13569" width="34.7265625" customWidth="1"/>
    <col min="13570" max="13570" width="67.453125" customWidth="1"/>
    <col min="13571" max="13571" width="46.7265625" customWidth="1"/>
    <col min="13572" max="13572" width="34.54296875" customWidth="1"/>
    <col min="13573" max="13573" width="10.1796875" customWidth="1"/>
    <col min="13825" max="13825" width="34.7265625" customWidth="1"/>
    <col min="13826" max="13826" width="67.453125" customWidth="1"/>
    <col min="13827" max="13827" width="46.7265625" customWidth="1"/>
    <col min="13828" max="13828" width="34.54296875" customWidth="1"/>
    <col min="13829" max="13829" width="10.1796875" customWidth="1"/>
    <col min="14081" max="14081" width="34.7265625" customWidth="1"/>
    <col min="14082" max="14082" width="67.453125" customWidth="1"/>
    <col min="14083" max="14083" width="46.7265625" customWidth="1"/>
    <col min="14084" max="14084" width="34.54296875" customWidth="1"/>
    <col min="14085" max="14085" width="10.1796875" customWidth="1"/>
    <col min="14337" max="14337" width="34.7265625" customWidth="1"/>
    <col min="14338" max="14338" width="67.453125" customWidth="1"/>
    <col min="14339" max="14339" width="46.7265625" customWidth="1"/>
    <col min="14340" max="14340" width="34.54296875" customWidth="1"/>
    <col min="14341" max="14341" width="10.1796875" customWidth="1"/>
    <col min="14593" max="14593" width="34.7265625" customWidth="1"/>
    <col min="14594" max="14594" width="67.453125" customWidth="1"/>
    <col min="14595" max="14595" width="46.7265625" customWidth="1"/>
    <col min="14596" max="14596" width="34.54296875" customWidth="1"/>
    <col min="14597" max="14597" width="10.1796875" customWidth="1"/>
    <col min="14849" max="14849" width="34.7265625" customWidth="1"/>
    <col min="14850" max="14850" width="67.453125" customWidth="1"/>
    <col min="14851" max="14851" width="46.7265625" customWidth="1"/>
    <col min="14852" max="14852" width="34.54296875" customWidth="1"/>
    <col min="14853" max="14853" width="10.1796875" customWidth="1"/>
    <col min="15105" max="15105" width="34.7265625" customWidth="1"/>
    <col min="15106" max="15106" width="67.453125" customWidth="1"/>
    <col min="15107" max="15107" width="46.7265625" customWidth="1"/>
    <col min="15108" max="15108" width="34.54296875" customWidth="1"/>
    <col min="15109" max="15109" width="10.1796875" customWidth="1"/>
    <col min="15361" max="15361" width="34.7265625" customWidth="1"/>
    <col min="15362" max="15362" width="67.453125" customWidth="1"/>
    <col min="15363" max="15363" width="46.7265625" customWidth="1"/>
    <col min="15364" max="15364" width="34.54296875" customWidth="1"/>
    <col min="15365" max="15365" width="10.1796875" customWidth="1"/>
    <col min="15617" max="15617" width="34.7265625" customWidth="1"/>
    <col min="15618" max="15618" width="67.453125" customWidth="1"/>
    <col min="15619" max="15619" width="46.7265625" customWidth="1"/>
    <col min="15620" max="15620" width="34.54296875" customWidth="1"/>
    <col min="15621" max="15621" width="10.1796875" customWidth="1"/>
    <col min="15873" max="15873" width="34.7265625" customWidth="1"/>
    <col min="15874" max="15874" width="67.453125" customWidth="1"/>
    <col min="15875" max="15875" width="46.7265625" customWidth="1"/>
    <col min="15876" max="15876" width="34.54296875" customWidth="1"/>
    <col min="15877" max="15877" width="10.1796875" customWidth="1"/>
    <col min="16129" max="16129" width="34.7265625" customWidth="1"/>
    <col min="16130" max="16130" width="67.453125" customWidth="1"/>
    <col min="16131" max="16131" width="46.7265625" customWidth="1"/>
    <col min="16132" max="16132" width="34.54296875" customWidth="1"/>
    <col min="16133" max="16133" width="10.1796875" customWidth="1"/>
  </cols>
  <sheetData>
    <row r="1" spans="1:4" ht="15.5" x14ac:dyDescent="0.35">
      <c r="A1" s="4" t="s">
        <v>0</v>
      </c>
      <c r="B1" s="116"/>
      <c r="D1" s="5"/>
    </row>
    <row r="2" spans="1:4" ht="15.5" x14ac:dyDescent="0.35">
      <c r="A2" s="6" t="s">
        <v>1</v>
      </c>
      <c r="B2" s="6"/>
    </row>
    <row r="3" spans="1:4" x14ac:dyDescent="0.35">
      <c r="A3" s="7" t="s">
        <v>2</v>
      </c>
      <c r="B3" s="8" t="s">
        <v>3</v>
      </c>
    </row>
    <row r="4" spans="1:4" x14ac:dyDescent="0.35">
      <c r="A4" s="125"/>
      <c r="B4" s="125"/>
    </row>
    <row r="5" spans="1:4" x14ac:dyDescent="0.35">
      <c r="A5" s="9" t="s">
        <v>4</v>
      </c>
      <c r="B5" s="10" t="s">
        <v>5</v>
      </c>
      <c r="D5" s="5"/>
    </row>
    <row r="6" spans="1:4" x14ac:dyDescent="0.35">
      <c r="A6" s="13" t="s">
        <v>6</v>
      </c>
      <c r="B6" s="113" t="s">
        <v>7</v>
      </c>
    </row>
    <row r="7" spans="1:4" ht="26" x14ac:dyDescent="0.35">
      <c r="A7" s="11" t="s">
        <v>8</v>
      </c>
      <c r="B7" s="12" t="s">
        <v>9</v>
      </c>
    </row>
    <row r="8" spans="1:4" ht="19.5" customHeight="1" x14ac:dyDescent="0.35">
      <c r="A8" s="13" t="s">
        <v>10</v>
      </c>
      <c r="B8" s="113" t="s">
        <v>11</v>
      </c>
    </row>
    <row r="9" spans="1:4" ht="26" x14ac:dyDescent="0.35">
      <c r="A9" s="13" t="s">
        <v>12</v>
      </c>
      <c r="B9" s="12" t="s">
        <v>13</v>
      </c>
    </row>
    <row r="10" spans="1:4" x14ac:dyDescent="0.35">
      <c r="A10" s="14" t="s">
        <v>14</v>
      </c>
      <c r="B10" s="12" t="s">
        <v>15</v>
      </c>
    </row>
    <row r="11" spans="1:4" x14ac:dyDescent="0.35">
      <c r="A11" s="14" t="s">
        <v>16</v>
      </c>
      <c r="B11" s="12" t="s">
        <v>17</v>
      </c>
    </row>
    <row r="12" spans="1:4" x14ac:dyDescent="0.35">
      <c r="A12" s="117" t="s">
        <v>18</v>
      </c>
      <c r="B12" s="12" t="s">
        <v>19</v>
      </c>
    </row>
    <row r="13" spans="1:4" x14ac:dyDescent="0.35">
      <c r="A13" s="15"/>
      <c r="B13" s="5"/>
      <c r="D13" s="115"/>
    </row>
    <row r="14" spans="1:4" x14ac:dyDescent="0.35">
      <c r="B14" s="5"/>
    </row>
    <row r="15" spans="1:4" x14ac:dyDescent="0.35">
      <c r="A15" s="15"/>
      <c r="B15" s="114"/>
    </row>
    <row r="16" spans="1:4" x14ac:dyDescent="0.35">
      <c r="B16" s="5"/>
    </row>
  </sheetData>
  <sheetProtection algorithmName="SHA-512" hashValue="IU0ApkLFpsl2p291ACpiyF1XufUs05nbO2pbCSEp47MG/efByCxIOrYSuNlPNEO8CsZ3dueojHPr/KF4b6L8QA==" saltValue="P8IUao7G0nIlV2CUta/cDQ==" spinCount="100000" sheet="1" objects="1" scenarios="1"/>
  <mergeCells count="1">
    <mergeCell ref="A4:B4"/>
  </mergeCells>
  <hyperlinks>
    <hyperlink ref="A6" location="Instructions!A1" display="Instructions" xr:uid="{A53E88AB-40D7-4F90-B398-7CACC12C596A}"/>
    <hyperlink ref="A9" location="'3. Implementation Services'!A1" display="3. Implementation Services" xr:uid="{CA49AA68-ECFF-4EBA-8D34-C2137C90BAE6}"/>
    <hyperlink ref="A8" location="'2. Labor Rates'!A1" display="2. Labor Rates" xr:uid="{694130C5-8094-43F3-BEC9-C45E6714F1B4}"/>
    <hyperlink ref="A7" location="'1. Total Cost Summary'!A1" display="1. Total Cost Summary" xr:uid="{4C68E33A-A831-4351-BE0D-EF12CE0A8354}"/>
    <hyperlink ref="A10" location="'4. Software - One Time Costs'!A1" display="4. Software - One Time Costs" xr:uid="{EDA7A6BC-3B54-40A9-B8C5-B0871A736689}"/>
    <hyperlink ref="A11" location="'5. Software - Ongoing Costs'!A1" display="5. Software - Ongoing Costs" xr:uid="{56A312E2-D2F3-4A21-9ED2-D2A4E100E26A}"/>
    <hyperlink ref="A12" location="'7. Optional'!A1" display="7. Optional" xr:uid="{4C2DA8B5-CF97-42CA-8BB0-7FD42B678BDC}"/>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C4337-EC5F-45B5-8516-CD9E633BE21D}">
  <dimension ref="A1:B14"/>
  <sheetViews>
    <sheetView zoomScale="145" zoomScaleNormal="145" workbookViewId="0">
      <selection activeCell="A3" sqref="A3:B3"/>
    </sheetView>
  </sheetViews>
  <sheetFormatPr defaultRowHeight="14.5" x14ac:dyDescent="0.35"/>
  <cols>
    <col min="1" max="1" width="4.1796875" customWidth="1"/>
    <col min="2" max="2" width="98.54296875" customWidth="1"/>
  </cols>
  <sheetData>
    <row r="1" spans="1:2" ht="15.5" x14ac:dyDescent="0.35">
      <c r="A1" s="4" t="s">
        <v>20</v>
      </c>
      <c r="B1" s="6"/>
    </row>
    <row r="2" spans="1:2" ht="15.5" x14ac:dyDescent="0.35">
      <c r="A2" s="6" t="s">
        <v>6</v>
      </c>
      <c r="B2" s="6"/>
    </row>
    <row r="3" spans="1:2" x14ac:dyDescent="0.35">
      <c r="A3" s="126" t="s">
        <v>21</v>
      </c>
      <c r="B3" s="127"/>
    </row>
    <row r="4" spans="1:2" x14ac:dyDescent="0.35">
      <c r="A4" s="16"/>
      <c r="B4" s="17"/>
    </row>
    <row r="5" spans="1:2" ht="57" customHeight="1" x14ac:dyDescent="0.35">
      <c r="A5" s="128" t="s">
        <v>22</v>
      </c>
      <c r="B5" s="129"/>
    </row>
    <row r="6" spans="1:2" ht="62.5" x14ac:dyDescent="0.35">
      <c r="A6" s="18">
        <v>1</v>
      </c>
      <c r="B6" s="19" t="s">
        <v>23</v>
      </c>
    </row>
    <row r="7" spans="1:2" ht="37.5" x14ac:dyDescent="0.35">
      <c r="A7" s="18">
        <f t="shared" ref="A7:A11" si="0">A6+1</f>
        <v>2</v>
      </c>
      <c r="B7" s="19" t="s">
        <v>24</v>
      </c>
    </row>
    <row r="8" spans="1:2" ht="38" x14ac:dyDescent="0.35">
      <c r="A8" s="18">
        <f t="shared" si="0"/>
        <v>3</v>
      </c>
      <c r="B8" s="19" t="s">
        <v>25</v>
      </c>
    </row>
    <row r="9" spans="1:2" ht="38" x14ac:dyDescent="0.35">
      <c r="A9" s="18">
        <f t="shared" si="0"/>
        <v>4</v>
      </c>
      <c r="B9" s="19" t="s">
        <v>26</v>
      </c>
    </row>
    <row r="10" spans="1:2" ht="63" x14ac:dyDescent="0.35">
      <c r="A10" s="18">
        <f t="shared" si="0"/>
        <v>5</v>
      </c>
      <c r="B10" s="19" t="s">
        <v>27</v>
      </c>
    </row>
    <row r="11" spans="1:2" ht="50.5" x14ac:dyDescent="0.35">
      <c r="A11" s="18">
        <f t="shared" si="0"/>
        <v>6</v>
      </c>
      <c r="B11" s="19" t="s">
        <v>28</v>
      </c>
    </row>
    <row r="12" spans="1:2" x14ac:dyDescent="0.35">
      <c r="A12" s="18">
        <f>A11+1</f>
        <v>7</v>
      </c>
      <c r="B12" s="19" t="s">
        <v>29</v>
      </c>
    </row>
    <row r="13" spans="1:2" x14ac:dyDescent="0.35">
      <c r="A13" s="18">
        <f>A12+1</f>
        <v>8</v>
      </c>
      <c r="B13" s="19" t="s">
        <v>30</v>
      </c>
    </row>
    <row r="14" spans="1:2" x14ac:dyDescent="0.35">
      <c r="A14" s="18"/>
      <c r="B14" s="20" t="s">
        <v>31</v>
      </c>
    </row>
  </sheetData>
  <sheetProtection algorithmName="SHA-512" hashValue="oVlzxMszg4wn/KW5Ou1IR+2Z0Z4CDtVTNBGObY2MuBDIjE2OOEj3ZOUZXW44d2j2gl0/kypCRZxtL5wVbmqjLA==" saltValue="bGWZ6YfyQCjhLLFBysBMMQ==" spinCount="100000" sheet="1" objects="1" scenarios="1"/>
  <mergeCells count="2">
    <mergeCell ref="A3:B3"/>
    <mergeCell ref="A5:B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60675-B260-4EB3-A924-396D9247B532}">
  <dimension ref="A1:D13"/>
  <sheetViews>
    <sheetView zoomScale="130" zoomScaleNormal="130" workbookViewId="0">
      <selection activeCell="A5" sqref="A5:B5"/>
    </sheetView>
  </sheetViews>
  <sheetFormatPr defaultRowHeight="12.5" x14ac:dyDescent="0.25"/>
  <cols>
    <col min="1" max="1" width="29.1796875" style="17" customWidth="1"/>
    <col min="2" max="2" width="26.453125" style="17" customWidth="1"/>
    <col min="3" max="3" width="29.7265625" style="17" customWidth="1"/>
    <col min="4" max="4" width="34" style="17" customWidth="1"/>
    <col min="5" max="256" width="9.1796875" style="17"/>
    <col min="257" max="257" width="29.1796875" style="17" customWidth="1"/>
    <col min="258" max="258" width="26.453125" style="17" customWidth="1"/>
    <col min="259" max="259" width="29.7265625" style="17" customWidth="1"/>
    <col min="260" max="260" width="34" style="17" customWidth="1"/>
    <col min="261" max="512" width="9.1796875" style="17"/>
    <col min="513" max="513" width="29.1796875" style="17" customWidth="1"/>
    <col min="514" max="514" width="26.453125" style="17" customWidth="1"/>
    <col min="515" max="515" width="29.7265625" style="17" customWidth="1"/>
    <col min="516" max="516" width="34" style="17" customWidth="1"/>
    <col min="517" max="768" width="9.1796875" style="17"/>
    <col min="769" max="769" width="29.1796875" style="17" customWidth="1"/>
    <col min="770" max="770" width="26.453125" style="17" customWidth="1"/>
    <col min="771" max="771" width="29.7265625" style="17" customWidth="1"/>
    <col min="772" max="772" width="34" style="17" customWidth="1"/>
    <col min="773" max="1024" width="9.1796875" style="17"/>
    <col min="1025" max="1025" width="29.1796875" style="17" customWidth="1"/>
    <col min="1026" max="1026" width="26.453125" style="17" customWidth="1"/>
    <col min="1027" max="1027" width="29.7265625" style="17" customWidth="1"/>
    <col min="1028" max="1028" width="34" style="17" customWidth="1"/>
    <col min="1029" max="1280" width="9.1796875" style="17"/>
    <col min="1281" max="1281" width="29.1796875" style="17" customWidth="1"/>
    <col min="1282" max="1282" width="26.453125" style="17" customWidth="1"/>
    <col min="1283" max="1283" width="29.7265625" style="17" customWidth="1"/>
    <col min="1284" max="1284" width="34" style="17" customWidth="1"/>
    <col min="1285" max="1536" width="9.1796875" style="17"/>
    <col min="1537" max="1537" width="29.1796875" style="17" customWidth="1"/>
    <col min="1538" max="1538" width="26.453125" style="17" customWidth="1"/>
    <col min="1539" max="1539" width="29.7265625" style="17" customWidth="1"/>
    <col min="1540" max="1540" width="34" style="17" customWidth="1"/>
    <col min="1541" max="1792" width="9.1796875" style="17"/>
    <col min="1793" max="1793" width="29.1796875" style="17" customWidth="1"/>
    <col min="1794" max="1794" width="26.453125" style="17" customWidth="1"/>
    <col min="1795" max="1795" width="29.7265625" style="17" customWidth="1"/>
    <col min="1796" max="1796" width="34" style="17" customWidth="1"/>
    <col min="1797" max="2048" width="9.1796875" style="17"/>
    <col min="2049" max="2049" width="29.1796875" style="17" customWidth="1"/>
    <col min="2050" max="2050" width="26.453125" style="17" customWidth="1"/>
    <col min="2051" max="2051" width="29.7265625" style="17" customWidth="1"/>
    <col min="2052" max="2052" width="34" style="17" customWidth="1"/>
    <col min="2053" max="2304" width="9.1796875" style="17"/>
    <col min="2305" max="2305" width="29.1796875" style="17" customWidth="1"/>
    <col min="2306" max="2306" width="26.453125" style="17" customWidth="1"/>
    <col min="2307" max="2307" width="29.7265625" style="17" customWidth="1"/>
    <col min="2308" max="2308" width="34" style="17" customWidth="1"/>
    <col min="2309" max="2560" width="9.1796875" style="17"/>
    <col min="2561" max="2561" width="29.1796875" style="17" customWidth="1"/>
    <col min="2562" max="2562" width="26.453125" style="17" customWidth="1"/>
    <col min="2563" max="2563" width="29.7265625" style="17" customWidth="1"/>
    <col min="2564" max="2564" width="34" style="17" customWidth="1"/>
    <col min="2565" max="2816" width="9.1796875" style="17"/>
    <col min="2817" max="2817" width="29.1796875" style="17" customWidth="1"/>
    <col min="2818" max="2818" width="26.453125" style="17" customWidth="1"/>
    <col min="2819" max="2819" width="29.7265625" style="17" customWidth="1"/>
    <col min="2820" max="2820" width="34" style="17" customWidth="1"/>
    <col min="2821" max="3072" width="9.1796875" style="17"/>
    <col min="3073" max="3073" width="29.1796875" style="17" customWidth="1"/>
    <col min="3074" max="3074" width="26.453125" style="17" customWidth="1"/>
    <col min="3075" max="3075" width="29.7265625" style="17" customWidth="1"/>
    <col min="3076" max="3076" width="34" style="17" customWidth="1"/>
    <col min="3077" max="3328" width="9.1796875" style="17"/>
    <col min="3329" max="3329" width="29.1796875" style="17" customWidth="1"/>
    <col min="3330" max="3330" width="26.453125" style="17" customWidth="1"/>
    <col min="3331" max="3331" width="29.7265625" style="17" customWidth="1"/>
    <col min="3332" max="3332" width="34" style="17" customWidth="1"/>
    <col min="3333" max="3584" width="9.1796875" style="17"/>
    <col min="3585" max="3585" width="29.1796875" style="17" customWidth="1"/>
    <col min="3586" max="3586" width="26.453125" style="17" customWidth="1"/>
    <col min="3587" max="3587" width="29.7265625" style="17" customWidth="1"/>
    <col min="3588" max="3588" width="34" style="17" customWidth="1"/>
    <col min="3589" max="3840" width="9.1796875" style="17"/>
    <col min="3841" max="3841" width="29.1796875" style="17" customWidth="1"/>
    <col min="3842" max="3842" width="26.453125" style="17" customWidth="1"/>
    <col min="3843" max="3843" width="29.7265625" style="17" customWidth="1"/>
    <col min="3844" max="3844" width="34" style="17" customWidth="1"/>
    <col min="3845" max="4096" width="9.1796875" style="17"/>
    <col min="4097" max="4097" width="29.1796875" style="17" customWidth="1"/>
    <col min="4098" max="4098" width="26.453125" style="17" customWidth="1"/>
    <col min="4099" max="4099" width="29.7265625" style="17" customWidth="1"/>
    <col min="4100" max="4100" width="34" style="17" customWidth="1"/>
    <col min="4101" max="4352" width="9.1796875" style="17"/>
    <col min="4353" max="4353" width="29.1796875" style="17" customWidth="1"/>
    <col min="4354" max="4354" width="26.453125" style="17" customWidth="1"/>
    <col min="4355" max="4355" width="29.7265625" style="17" customWidth="1"/>
    <col min="4356" max="4356" width="34" style="17" customWidth="1"/>
    <col min="4357" max="4608" width="9.1796875" style="17"/>
    <col min="4609" max="4609" width="29.1796875" style="17" customWidth="1"/>
    <col min="4610" max="4610" width="26.453125" style="17" customWidth="1"/>
    <col min="4611" max="4611" width="29.7265625" style="17" customWidth="1"/>
    <col min="4612" max="4612" width="34" style="17" customWidth="1"/>
    <col min="4613" max="4864" width="9.1796875" style="17"/>
    <col min="4865" max="4865" width="29.1796875" style="17" customWidth="1"/>
    <col min="4866" max="4866" width="26.453125" style="17" customWidth="1"/>
    <col min="4867" max="4867" width="29.7265625" style="17" customWidth="1"/>
    <col min="4868" max="4868" width="34" style="17" customWidth="1"/>
    <col min="4869" max="5120" width="9.1796875" style="17"/>
    <col min="5121" max="5121" width="29.1796875" style="17" customWidth="1"/>
    <col min="5122" max="5122" width="26.453125" style="17" customWidth="1"/>
    <col min="5123" max="5123" width="29.7265625" style="17" customWidth="1"/>
    <col min="5124" max="5124" width="34" style="17" customWidth="1"/>
    <col min="5125" max="5376" width="9.1796875" style="17"/>
    <col min="5377" max="5377" width="29.1796875" style="17" customWidth="1"/>
    <col min="5378" max="5378" width="26.453125" style="17" customWidth="1"/>
    <col min="5379" max="5379" width="29.7265625" style="17" customWidth="1"/>
    <col min="5380" max="5380" width="34" style="17" customWidth="1"/>
    <col min="5381" max="5632" width="9.1796875" style="17"/>
    <col min="5633" max="5633" width="29.1796875" style="17" customWidth="1"/>
    <col min="5634" max="5634" width="26.453125" style="17" customWidth="1"/>
    <col min="5635" max="5635" width="29.7265625" style="17" customWidth="1"/>
    <col min="5636" max="5636" width="34" style="17" customWidth="1"/>
    <col min="5637" max="5888" width="9.1796875" style="17"/>
    <col min="5889" max="5889" width="29.1796875" style="17" customWidth="1"/>
    <col min="5890" max="5890" width="26.453125" style="17" customWidth="1"/>
    <col min="5891" max="5891" width="29.7265625" style="17" customWidth="1"/>
    <col min="5892" max="5892" width="34" style="17" customWidth="1"/>
    <col min="5893" max="6144" width="9.1796875" style="17"/>
    <col min="6145" max="6145" width="29.1796875" style="17" customWidth="1"/>
    <col min="6146" max="6146" width="26.453125" style="17" customWidth="1"/>
    <col min="6147" max="6147" width="29.7265625" style="17" customWidth="1"/>
    <col min="6148" max="6148" width="34" style="17" customWidth="1"/>
    <col min="6149" max="6400" width="9.1796875" style="17"/>
    <col min="6401" max="6401" width="29.1796875" style="17" customWidth="1"/>
    <col min="6402" max="6402" width="26.453125" style="17" customWidth="1"/>
    <col min="6403" max="6403" width="29.7265625" style="17" customWidth="1"/>
    <col min="6404" max="6404" width="34" style="17" customWidth="1"/>
    <col min="6405" max="6656" width="9.1796875" style="17"/>
    <col min="6657" max="6657" width="29.1796875" style="17" customWidth="1"/>
    <col min="6658" max="6658" width="26.453125" style="17" customWidth="1"/>
    <col min="6659" max="6659" width="29.7265625" style="17" customWidth="1"/>
    <col min="6660" max="6660" width="34" style="17" customWidth="1"/>
    <col min="6661" max="6912" width="9.1796875" style="17"/>
    <col min="6913" max="6913" width="29.1796875" style="17" customWidth="1"/>
    <col min="6914" max="6914" width="26.453125" style="17" customWidth="1"/>
    <col min="6915" max="6915" width="29.7265625" style="17" customWidth="1"/>
    <col min="6916" max="6916" width="34" style="17" customWidth="1"/>
    <col min="6917" max="7168" width="9.1796875" style="17"/>
    <col min="7169" max="7169" width="29.1796875" style="17" customWidth="1"/>
    <col min="7170" max="7170" width="26.453125" style="17" customWidth="1"/>
    <col min="7171" max="7171" width="29.7265625" style="17" customWidth="1"/>
    <col min="7172" max="7172" width="34" style="17" customWidth="1"/>
    <col min="7173" max="7424" width="9.1796875" style="17"/>
    <col min="7425" max="7425" width="29.1796875" style="17" customWidth="1"/>
    <col min="7426" max="7426" width="26.453125" style="17" customWidth="1"/>
    <col min="7427" max="7427" width="29.7265625" style="17" customWidth="1"/>
    <col min="7428" max="7428" width="34" style="17" customWidth="1"/>
    <col min="7429" max="7680" width="9.1796875" style="17"/>
    <col min="7681" max="7681" width="29.1796875" style="17" customWidth="1"/>
    <col min="7682" max="7682" width="26.453125" style="17" customWidth="1"/>
    <col min="7683" max="7683" width="29.7265625" style="17" customWidth="1"/>
    <col min="7684" max="7684" width="34" style="17" customWidth="1"/>
    <col min="7685" max="7936" width="9.1796875" style="17"/>
    <col min="7937" max="7937" width="29.1796875" style="17" customWidth="1"/>
    <col min="7938" max="7938" width="26.453125" style="17" customWidth="1"/>
    <col min="7939" max="7939" width="29.7265625" style="17" customWidth="1"/>
    <col min="7940" max="7940" width="34" style="17" customWidth="1"/>
    <col min="7941" max="8192" width="9.1796875" style="17"/>
    <col min="8193" max="8193" width="29.1796875" style="17" customWidth="1"/>
    <col min="8194" max="8194" width="26.453125" style="17" customWidth="1"/>
    <col min="8195" max="8195" width="29.7265625" style="17" customWidth="1"/>
    <col min="8196" max="8196" width="34" style="17" customWidth="1"/>
    <col min="8197" max="8448" width="9.1796875" style="17"/>
    <col min="8449" max="8449" width="29.1796875" style="17" customWidth="1"/>
    <col min="8450" max="8450" width="26.453125" style="17" customWidth="1"/>
    <col min="8451" max="8451" width="29.7265625" style="17" customWidth="1"/>
    <col min="8452" max="8452" width="34" style="17" customWidth="1"/>
    <col min="8453" max="8704" width="9.1796875" style="17"/>
    <col min="8705" max="8705" width="29.1796875" style="17" customWidth="1"/>
    <col min="8706" max="8706" width="26.453125" style="17" customWidth="1"/>
    <col min="8707" max="8707" width="29.7265625" style="17" customWidth="1"/>
    <col min="8708" max="8708" width="34" style="17" customWidth="1"/>
    <col min="8709" max="8960" width="9.1796875" style="17"/>
    <col min="8961" max="8961" width="29.1796875" style="17" customWidth="1"/>
    <col min="8962" max="8962" width="26.453125" style="17" customWidth="1"/>
    <col min="8963" max="8963" width="29.7265625" style="17" customWidth="1"/>
    <col min="8964" max="8964" width="34" style="17" customWidth="1"/>
    <col min="8965" max="9216" width="9.1796875" style="17"/>
    <col min="9217" max="9217" width="29.1796875" style="17" customWidth="1"/>
    <col min="9218" max="9218" width="26.453125" style="17" customWidth="1"/>
    <col min="9219" max="9219" width="29.7265625" style="17" customWidth="1"/>
    <col min="9220" max="9220" width="34" style="17" customWidth="1"/>
    <col min="9221" max="9472" width="9.1796875" style="17"/>
    <col min="9473" max="9473" width="29.1796875" style="17" customWidth="1"/>
    <col min="9474" max="9474" width="26.453125" style="17" customWidth="1"/>
    <col min="9475" max="9475" width="29.7265625" style="17" customWidth="1"/>
    <col min="9476" max="9476" width="34" style="17" customWidth="1"/>
    <col min="9477" max="9728" width="9.1796875" style="17"/>
    <col min="9729" max="9729" width="29.1796875" style="17" customWidth="1"/>
    <col min="9730" max="9730" width="26.453125" style="17" customWidth="1"/>
    <col min="9731" max="9731" width="29.7265625" style="17" customWidth="1"/>
    <col min="9732" max="9732" width="34" style="17" customWidth="1"/>
    <col min="9733" max="9984" width="9.1796875" style="17"/>
    <col min="9985" max="9985" width="29.1796875" style="17" customWidth="1"/>
    <col min="9986" max="9986" width="26.453125" style="17" customWidth="1"/>
    <col min="9987" max="9987" width="29.7265625" style="17" customWidth="1"/>
    <col min="9988" max="9988" width="34" style="17" customWidth="1"/>
    <col min="9989" max="10240" width="9.1796875" style="17"/>
    <col min="10241" max="10241" width="29.1796875" style="17" customWidth="1"/>
    <col min="10242" max="10242" width="26.453125" style="17" customWidth="1"/>
    <col min="10243" max="10243" width="29.7265625" style="17" customWidth="1"/>
    <col min="10244" max="10244" width="34" style="17" customWidth="1"/>
    <col min="10245" max="10496" width="9.1796875" style="17"/>
    <col min="10497" max="10497" width="29.1796875" style="17" customWidth="1"/>
    <col min="10498" max="10498" width="26.453125" style="17" customWidth="1"/>
    <col min="10499" max="10499" width="29.7265625" style="17" customWidth="1"/>
    <col min="10500" max="10500" width="34" style="17" customWidth="1"/>
    <col min="10501" max="10752" width="9.1796875" style="17"/>
    <col min="10753" max="10753" width="29.1796875" style="17" customWidth="1"/>
    <col min="10754" max="10754" width="26.453125" style="17" customWidth="1"/>
    <col min="10755" max="10755" width="29.7265625" style="17" customWidth="1"/>
    <col min="10756" max="10756" width="34" style="17" customWidth="1"/>
    <col min="10757" max="11008" width="9.1796875" style="17"/>
    <col min="11009" max="11009" width="29.1796875" style="17" customWidth="1"/>
    <col min="11010" max="11010" width="26.453125" style="17" customWidth="1"/>
    <col min="11011" max="11011" width="29.7265625" style="17" customWidth="1"/>
    <col min="11012" max="11012" width="34" style="17" customWidth="1"/>
    <col min="11013" max="11264" width="9.1796875" style="17"/>
    <col min="11265" max="11265" width="29.1796875" style="17" customWidth="1"/>
    <col min="11266" max="11266" width="26.453125" style="17" customWidth="1"/>
    <col min="11267" max="11267" width="29.7265625" style="17" customWidth="1"/>
    <col min="11268" max="11268" width="34" style="17" customWidth="1"/>
    <col min="11269" max="11520" width="9.1796875" style="17"/>
    <col min="11521" max="11521" width="29.1796875" style="17" customWidth="1"/>
    <col min="11522" max="11522" width="26.453125" style="17" customWidth="1"/>
    <col min="11523" max="11523" width="29.7265625" style="17" customWidth="1"/>
    <col min="11524" max="11524" width="34" style="17" customWidth="1"/>
    <col min="11525" max="11776" width="9.1796875" style="17"/>
    <col min="11777" max="11777" width="29.1796875" style="17" customWidth="1"/>
    <col min="11778" max="11778" width="26.453125" style="17" customWidth="1"/>
    <col min="11779" max="11779" width="29.7265625" style="17" customWidth="1"/>
    <col min="11780" max="11780" width="34" style="17" customWidth="1"/>
    <col min="11781" max="12032" width="9.1796875" style="17"/>
    <col min="12033" max="12033" width="29.1796875" style="17" customWidth="1"/>
    <col min="12034" max="12034" width="26.453125" style="17" customWidth="1"/>
    <col min="12035" max="12035" width="29.7265625" style="17" customWidth="1"/>
    <col min="12036" max="12036" width="34" style="17" customWidth="1"/>
    <col min="12037" max="12288" width="9.1796875" style="17"/>
    <col min="12289" max="12289" width="29.1796875" style="17" customWidth="1"/>
    <col min="12290" max="12290" width="26.453125" style="17" customWidth="1"/>
    <col min="12291" max="12291" width="29.7265625" style="17" customWidth="1"/>
    <col min="12292" max="12292" width="34" style="17" customWidth="1"/>
    <col min="12293" max="12544" width="9.1796875" style="17"/>
    <col min="12545" max="12545" width="29.1796875" style="17" customWidth="1"/>
    <col min="12546" max="12546" width="26.453125" style="17" customWidth="1"/>
    <col min="12547" max="12547" width="29.7265625" style="17" customWidth="1"/>
    <col min="12548" max="12548" width="34" style="17" customWidth="1"/>
    <col min="12549" max="12800" width="9.1796875" style="17"/>
    <col min="12801" max="12801" width="29.1796875" style="17" customWidth="1"/>
    <col min="12802" max="12802" width="26.453125" style="17" customWidth="1"/>
    <col min="12803" max="12803" width="29.7265625" style="17" customWidth="1"/>
    <col min="12804" max="12804" width="34" style="17" customWidth="1"/>
    <col min="12805" max="13056" width="9.1796875" style="17"/>
    <col min="13057" max="13057" width="29.1796875" style="17" customWidth="1"/>
    <col min="13058" max="13058" width="26.453125" style="17" customWidth="1"/>
    <col min="13059" max="13059" width="29.7265625" style="17" customWidth="1"/>
    <col min="13060" max="13060" width="34" style="17" customWidth="1"/>
    <col min="13061" max="13312" width="9.1796875" style="17"/>
    <col min="13313" max="13313" width="29.1796875" style="17" customWidth="1"/>
    <col min="13314" max="13314" width="26.453125" style="17" customWidth="1"/>
    <col min="13315" max="13315" width="29.7265625" style="17" customWidth="1"/>
    <col min="13316" max="13316" width="34" style="17" customWidth="1"/>
    <col min="13317" max="13568" width="9.1796875" style="17"/>
    <col min="13569" max="13569" width="29.1796875" style="17" customWidth="1"/>
    <col min="13570" max="13570" width="26.453125" style="17" customWidth="1"/>
    <col min="13571" max="13571" width="29.7265625" style="17" customWidth="1"/>
    <col min="13572" max="13572" width="34" style="17" customWidth="1"/>
    <col min="13573" max="13824" width="9.1796875" style="17"/>
    <col min="13825" max="13825" width="29.1796875" style="17" customWidth="1"/>
    <col min="13826" max="13826" width="26.453125" style="17" customWidth="1"/>
    <col min="13827" max="13827" width="29.7265625" style="17" customWidth="1"/>
    <col min="13828" max="13828" width="34" style="17" customWidth="1"/>
    <col min="13829" max="14080" width="9.1796875" style="17"/>
    <col min="14081" max="14081" width="29.1796875" style="17" customWidth="1"/>
    <col min="14082" max="14082" width="26.453125" style="17" customWidth="1"/>
    <col min="14083" max="14083" width="29.7265625" style="17" customWidth="1"/>
    <col min="14084" max="14084" width="34" style="17" customWidth="1"/>
    <col min="14085" max="14336" width="9.1796875" style="17"/>
    <col min="14337" max="14337" width="29.1796875" style="17" customWidth="1"/>
    <col min="14338" max="14338" width="26.453125" style="17" customWidth="1"/>
    <col min="14339" max="14339" width="29.7265625" style="17" customWidth="1"/>
    <col min="14340" max="14340" width="34" style="17" customWidth="1"/>
    <col min="14341" max="14592" width="9.1796875" style="17"/>
    <col min="14593" max="14593" width="29.1796875" style="17" customWidth="1"/>
    <col min="14594" max="14594" width="26.453125" style="17" customWidth="1"/>
    <col min="14595" max="14595" width="29.7265625" style="17" customWidth="1"/>
    <col min="14596" max="14596" width="34" style="17" customWidth="1"/>
    <col min="14597" max="14848" width="9.1796875" style="17"/>
    <col min="14849" max="14849" width="29.1796875" style="17" customWidth="1"/>
    <col min="14850" max="14850" width="26.453125" style="17" customWidth="1"/>
    <col min="14851" max="14851" width="29.7265625" style="17" customWidth="1"/>
    <col min="14852" max="14852" width="34" style="17" customWidth="1"/>
    <col min="14853" max="15104" width="9.1796875" style="17"/>
    <col min="15105" max="15105" width="29.1796875" style="17" customWidth="1"/>
    <col min="15106" max="15106" width="26.453125" style="17" customWidth="1"/>
    <col min="15107" max="15107" width="29.7265625" style="17" customWidth="1"/>
    <col min="15108" max="15108" width="34" style="17" customWidth="1"/>
    <col min="15109" max="15360" width="9.1796875" style="17"/>
    <col min="15361" max="15361" width="29.1796875" style="17" customWidth="1"/>
    <col min="15362" max="15362" width="26.453125" style="17" customWidth="1"/>
    <col min="15363" max="15363" width="29.7265625" style="17" customWidth="1"/>
    <col min="15364" max="15364" width="34" style="17" customWidth="1"/>
    <col min="15365" max="15616" width="9.1796875" style="17"/>
    <col min="15617" max="15617" width="29.1796875" style="17" customWidth="1"/>
    <col min="15618" max="15618" width="26.453125" style="17" customWidth="1"/>
    <col min="15619" max="15619" width="29.7265625" style="17" customWidth="1"/>
    <col min="15620" max="15620" width="34" style="17" customWidth="1"/>
    <col min="15621" max="15872" width="9.1796875" style="17"/>
    <col min="15873" max="15873" width="29.1796875" style="17" customWidth="1"/>
    <col min="15874" max="15874" width="26.453125" style="17" customWidth="1"/>
    <col min="15875" max="15875" width="29.7265625" style="17" customWidth="1"/>
    <col min="15876" max="15876" width="34" style="17" customWidth="1"/>
    <col min="15877" max="16128" width="9.1796875" style="17"/>
    <col min="16129" max="16129" width="29.1796875" style="17" customWidth="1"/>
    <col min="16130" max="16130" width="26.453125" style="17" customWidth="1"/>
    <col min="16131" max="16131" width="29.7265625" style="17" customWidth="1"/>
    <col min="16132" max="16132" width="34" style="17" customWidth="1"/>
    <col min="16133" max="16384" width="9.1796875" style="17"/>
  </cols>
  <sheetData>
    <row r="1" spans="1:4" ht="15.5" x14ac:dyDescent="0.35">
      <c r="C1" s="4" t="s">
        <v>32</v>
      </c>
    </row>
    <row r="2" spans="1:4" ht="15.5" x14ac:dyDescent="0.35">
      <c r="C2" s="118" t="s">
        <v>33</v>
      </c>
    </row>
    <row r="3" spans="1:4" ht="15.5" x14ac:dyDescent="0.35">
      <c r="A3" s="6" t="s">
        <v>34</v>
      </c>
      <c r="C3" s="130" t="s">
        <v>35</v>
      </c>
      <c r="D3" s="130"/>
    </row>
    <row r="4" spans="1:4" ht="15.5" x14ac:dyDescent="0.35">
      <c r="A4" s="21" t="s">
        <v>33</v>
      </c>
      <c r="C4" s="130"/>
      <c r="D4" s="130"/>
    </row>
    <row r="5" spans="1:4" ht="14.5" x14ac:dyDescent="0.35">
      <c r="A5" s="131" t="s">
        <v>21</v>
      </c>
      <c r="B5" s="132"/>
    </row>
    <row r="6" spans="1:4" ht="13" thickBot="1" x14ac:dyDescent="0.3"/>
    <row r="7" spans="1:4" ht="13" thickBot="1" x14ac:dyDescent="0.3">
      <c r="A7" s="133" t="s">
        <v>36</v>
      </c>
      <c r="B7" s="134"/>
      <c r="C7" s="134"/>
      <c r="D7" s="135"/>
    </row>
    <row r="8" spans="1:4" x14ac:dyDescent="0.25">
      <c r="A8" s="136" t="s">
        <v>37</v>
      </c>
      <c r="B8" s="137"/>
      <c r="C8" s="136" t="s">
        <v>38</v>
      </c>
      <c r="D8" s="137"/>
    </row>
    <row r="9" spans="1:4" ht="31.5" x14ac:dyDescent="0.25">
      <c r="A9" s="22" t="s">
        <v>5</v>
      </c>
      <c r="B9" s="23" t="s">
        <v>39</v>
      </c>
      <c r="C9" s="22" t="s">
        <v>5</v>
      </c>
      <c r="D9" s="23" t="s">
        <v>39</v>
      </c>
    </row>
    <row r="10" spans="1:4" x14ac:dyDescent="0.25">
      <c r="A10" s="24" t="s">
        <v>40</v>
      </c>
      <c r="B10" s="25">
        <f>'3. Implementation Services'!E32</f>
        <v>2033500</v>
      </c>
      <c r="C10" s="24" t="s">
        <v>40</v>
      </c>
      <c r="D10" s="25">
        <f>'3. Implementation Services'!E32</f>
        <v>2033500</v>
      </c>
    </row>
    <row r="11" spans="1:4" x14ac:dyDescent="0.25">
      <c r="A11" s="24" t="s">
        <v>41</v>
      </c>
      <c r="B11" s="25" t="e">
        <f>'4. Software - One Time Costs'!#REF!</f>
        <v>#REF!</v>
      </c>
      <c r="C11" s="24" t="s">
        <v>41</v>
      </c>
      <c r="D11" s="25">
        <f>'4. Software - One Time Costs'!E21</f>
        <v>251250</v>
      </c>
    </row>
    <row r="12" spans="1:4" x14ac:dyDescent="0.25">
      <c r="A12" s="24" t="s">
        <v>42</v>
      </c>
      <c r="B12" s="25" t="e">
        <f>'5. Software - Ongoing Costs'!#REF!</f>
        <v>#REF!</v>
      </c>
      <c r="C12" s="24" t="s">
        <v>42</v>
      </c>
      <c r="D12" s="25">
        <f>'5. Software - Ongoing Costs'!E18</f>
        <v>889282</v>
      </c>
    </row>
    <row r="13" spans="1:4" ht="13" thickBot="1" x14ac:dyDescent="0.3">
      <c r="A13" s="26" t="s">
        <v>43</v>
      </c>
      <c r="B13" s="27" t="e">
        <f>SUM(B10:B12)</f>
        <v>#REF!</v>
      </c>
      <c r="C13" s="26" t="s">
        <v>43</v>
      </c>
      <c r="D13" s="27">
        <f>SUM(D10:D12)</f>
        <v>3174032</v>
      </c>
    </row>
  </sheetData>
  <sheetProtection algorithmName="SHA-512" hashValue="corWXC326axK/d48Cm5BlwBoF100Hefd7+bmpbDsNo9yJmOuZcxM8SYgq1bwRVjZ8uXZ1zOu1LGHah9umJTtvg==" saltValue="pgupJZj1nXtVmow2HsRzJQ==" spinCount="100000" sheet="1" objects="1" scenarios="1"/>
  <mergeCells count="5">
    <mergeCell ref="C3:D4"/>
    <mergeCell ref="A5:B5"/>
    <mergeCell ref="A7:D7"/>
    <mergeCell ref="A8:B8"/>
    <mergeCell ref="C8:D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173B1-B6E5-40B8-8776-902D1E19D186}">
  <dimension ref="A1:M38"/>
  <sheetViews>
    <sheetView zoomScale="130" zoomScaleNormal="130" workbookViewId="0">
      <selection activeCell="C43" sqref="C43"/>
    </sheetView>
  </sheetViews>
  <sheetFormatPr defaultRowHeight="14.5" x14ac:dyDescent="0.35"/>
  <cols>
    <col min="1" max="1" width="26.26953125" customWidth="1"/>
    <col min="2" max="2" width="9" customWidth="1"/>
    <col min="3" max="3" width="61.54296875" customWidth="1"/>
    <col min="4" max="8" width="6.7265625" customWidth="1"/>
    <col min="9" max="9" width="10.1796875" bestFit="1" customWidth="1"/>
    <col min="10" max="10" width="6" hidden="1" customWidth="1"/>
    <col min="11" max="12" width="10.26953125" bestFit="1" customWidth="1"/>
    <col min="13" max="13" width="9.7265625" bestFit="1" customWidth="1"/>
    <col min="257" max="257" width="26.26953125" customWidth="1"/>
    <col min="258" max="258" width="9" customWidth="1"/>
    <col min="259" max="259" width="35.453125" customWidth="1"/>
    <col min="260" max="264" width="6.7265625" customWidth="1"/>
    <col min="265" max="265" width="10.1796875" bestFit="1" customWidth="1"/>
    <col min="266" max="266" width="0" hidden="1" customWidth="1"/>
    <col min="267" max="268" width="10.26953125" bestFit="1" customWidth="1"/>
    <col min="269" max="269" width="9.7265625" bestFit="1" customWidth="1"/>
    <col min="513" max="513" width="26.26953125" customWidth="1"/>
    <col min="514" max="514" width="9" customWidth="1"/>
    <col min="515" max="515" width="35.453125" customWidth="1"/>
    <col min="516" max="520" width="6.7265625" customWidth="1"/>
    <col min="521" max="521" width="10.1796875" bestFit="1" customWidth="1"/>
    <col min="522" max="522" width="0" hidden="1" customWidth="1"/>
    <col min="523" max="524" width="10.26953125" bestFit="1" customWidth="1"/>
    <col min="525" max="525" width="9.7265625" bestFit="1" customWidth="1"/>
    <col min="769" max="769" width="26.26953125" customWidth="1"/>
    <col min="770" max="770" width="9" customWidth="1"/>
    <col min="771" max="771" width="35.453125" customWidth="1"/>
    <col min="772" max="776" width="6.7265625" customWidth="1"/>
    <col min="777" max="777" width="10.1796875" bestFit="1" customWidth="1"/>
    <col min="778" max="778" width="0" hidden="1" customWidth="1"/>
    <col min="779" max="780" width="10.26953125" bestFit="1" customWidth="1"/>
    <col min="781" max="781" width="9.7265625" bestFit="1" customWidth="1"/>
    <col min="1025" max="1025" width="26.26953125" customWidth="1"/>
    <col min="1026" max="1026" width="9" customWidth="1"/>
    <col min="1027" max="1027" width="35.453125" customWidth="1"/>
    <col min="1028" max="1032" width="6.7265625" customWidth="1"/>
    <col min="1033" max="1033" width="10.1796875" bestFit="1" customWidth="1"/>
    <col min="1034" max="1034" width="0" hidden="1" customWidth="1"/>
    <col min="1035" max="1036" width="10.26953125" bestFit="1" customWidth="1"/>
    <col min="1037" max="1037" width="9.7265625" bestFit="1" customWidth="1"/>
    <col min="1281" max="1281" width="26.26953125" customWidth="1"/>
    <col min="1282" max="1282" width="9" customWidth="1"/>
    <col min="1283" max="1283" width="35.453125" customWidth="1"/>
    <col min="1284" max="1288" width="6.7265625" customWidth="1"/>
    <col min="1289" max="1289" width="10.1796875" bestFit="1" customWidth="1"/>
    <col min="1290" max="1290" width="0" hidden="1" customWidth="1"/>
    <col min="1291" max="1292" width="10.26953125" bestFit="1" customWidth="1"/>
    <col min="1293" max="1293" width="9.7265625" bestFit="1" customWidth="1"/>
    <col min="1537" max="1537" width="26.26953125" customWidth="1"/>
    <col min="1538" max="1538" width="9" customWidth="1"/>
    <col min="1539" max="1539" width="35.453125" customWidth="1"/>
    <col min="1540" max="1544" width="6.7265625" customWidth="1"/>
    <col min="1545" max="1545" width="10.1796875" bestFit="1" customWidth="1"/>
    <col min="1546" max="1546" width="0" hidden="1" customWidth="1"/>
    <col min="1547" max="1548" width="10.26953125" bestFit="1" customWidth="1"/>
    <col min="1549" max="1549" width="9.7265625" bestFit="1" customWidth="1"/>
    <col min="1793" max="1793" width="26.26953125" customWidth="1"/>
    <col min="1794" max="1794" width="9" customWidth="1"/>
    <col min="1795" max="1795" width="35.453125" customWidth="1"/>
    <col min="1796" max="1800" width="6.7265625" customWidth="1"/>
    <col min="1801" max="1801" width="10.1796875" bestFit="1" customWidth="1"/>
    <col min="1802" max="1802" width="0" hidden="1" customWidth="1"/>
    <col min="1803" max="1804" width="10.26953125" bestFit="1" customWidth="1"/>
    <col min="1805" max="1805" width="9.7265625" bestFit="1" customWidth="1"/>
    <col min="2049" max="2049" width="26.26953125" customWidth="1"/>
    <col min="2050" max="2050" width="9" customWidth="1"/>
    <col min="2051" max="2051" width="35.453125" customWidth="1"/>
    <col min="2052" max="2056" width="6.7265625" customWidth="1"/>
    <col min="2057" max="2057" width="10.1796875" bestFit="1" customWidth="1"/>
    <col min="2058" max="2058" width="0" hidden="1" customWidth="1"/>
    <col min="2059" max="2060" width="10.26953125" bestFit="1" customWidth="1"/>
    <col min="2061" max="2061" width="9.7265625" bestFit="1" customWidth="1"/>
    <col min="2305" max="2305" width="26.26953125" customWidth="1"/>
    <col min="2306" max="2306" width="9" customWidth="1"/>
    <col min="2307" max="2307" width="35.453125" customWidth="1"/>
    <col min="2308" max="2312" width="6.7265625" customWidth="1"/>
    <col min="2313" max="2313" width="10.1796875" bestFit="1" customWidth="1"/>
    <col min="2314" max="2314" width="0" hidden="1" customWidth="1"/>
    <col min="2315" max="2316" width="10.26953125" bestFit="1" customWidth="1"/>
    <col min="2317" max="2317" width="9.7265625" bestFit="1" customWidth="1"/>
    <col min="2561" max="2561" width="26.26953125" customWidth="1"/>
    <col min="2562" max="2562" width="9" customWidth="1"/>
    <col min="2563" max="2563" width="35.453125" customWidth="1"/>
    <col min="2564" max="2568" width="6.7265625" customWidth="1"/>
    <col min="2569" max="2569" width="10.1796875" bestFit="1" customWidth="1"/>
    <col min="2570" max="2570" width="0" hidden="1" customWidth="1"/>
    <col min="2571" max="2572" width="10.26953125" bestFit="1" customWidth="1"/>
    <col min="2573" max="2573" width="9.7265625" bestFit="1" customWidth="1"/>
    <col min="2817" max="2817" width="26.26953125" customWidth="1"/>
    <col min="2818" max="2818" width="9" customWidth="1"/>
    <col min="2819" max="2819" width="35.453125" customWidth="1"/>
    <col min="2820" max="2824" width="6.7265625" customWidth="1"/>
    <col min="2825" max="2825" width="10.1796875" bestFit="1" customWidth="1"/>
    <col min="2826" max="2826" width="0" hidden="1" customWidth="1"/>
    <col min="2827" max="2828" width="10.26953125" bestFit="1" customWidth="1"/>
    <col min="2829" max="2829" width="9.7265625" bestFit="1" customWidth="1"/>
    <col min="3073" max="3073" width="26.26953125" customWidth="1"/>
    <col min="3074" max="3074" width="9" customWidth="1"/>
    <col min="3075" max="3075" width="35.453125" customWidth="1"/>
    <col min="3076" max="3080" width="6.7265625" customWidth="1"/>
    <col min="3081" max="3081" width="10.1796875" bestFit="1" customWidth="1"/>
    <col min="3082" max="3082" width="0" hidden="1" customWidth="1"/>
    <col min="3083" max="3084" width="10.26953125" bestFit="1" customWidth="1"/>
    <col min="3085" max="3085" width="9.7265625" bestFit="1" customWidth="1"/>
    <col min="3329" max="3329" width="26.26953125" customWidth="1"/>
    <col min="3330" max="3330" width="9" customWidth="1"/>
    <col min="3331" max="3331" width="35.453125" customWidth="1"/>
    <col min="3332" max="3336" width="6.7265625" customWidth="1"/>
    <col min="3337" max="3337" width="10.1796875" bestFit="1" customWidth="1"/>
    <col min="3338" max="3338" width="0" hidden="1" customWidth="1"/>
    <col min="3339" max="3340" width="10.26953125" bestFit="1" customWidth="1"/>
    <col min="3341" max="3341" width="9.7265625" bestFit="1" customWidth="1"/>
    <col min="3585" max="3585" width="26.26953125" customWidth="1"/>
    <col min="3586" max="3586" width="9" customWidth="1"/>
    <col min="3587" max="3587" width="35.453125" customWidth="1"/>
    <col min="3588" max="3592" width="6.7265625" customWidth="1"/>
    <col min="3593" max="3593" width="10.1796875" bestFit="1" customWidth="1"/>
    <col min="3594" max="3594" width="0" hidden="1" customWidth="1"/>
    <col min="3595" max="3596" width="10.26953125" bestFit="1" customWidth="1"/>
    <col min="3597" max="3597" width="9.7265625" bestFit="1" customWidth="1"/>
    <col min="3841" max="3841" width="26.26953125" customWidth="1"/>
    <col min="3842" max="3842" width="9" customWidth="1"/>
    <col min="3843" max="3843" width="35.453125" customWidth="1"/>
    <col min="3844" max="3848" width="6.7265625" customWidth="1"/>
    <col min="3849" max="3849" width="10.1796875" bestFit="1" customWidth="1"/>
    <col min="3850" max="3850" width="0" hidden="1" customWidth="1"/>
    <col min="3851" max="3852" width="10.26953125" bestFit="1" customWidth="1"/>
    <col min="3853" max="3853" width="9.7265625" bestFit="1" customWidth="1"/>
    <col min="4097" max="4097" width="26.26953125" customWidth="1"/>
    <col min="4098" max="4098" width="9" customWidth="1"/>
    <col min="4099" max="4099" width="35.453125" customWidth="1"/>
    <col min="4100" max="4104" width="6.7265625" customWidth="1"/>
    <col min="4105" max="4105" width="10.1796875" bestFit="1" customWidth="1"/>
    <col min="4106" max="4106" width="0" hidden="1" customWidth="1"/>
    <col min="4107" max="4108" width="10.26953125" bestFit="1" customWidth="1"/>
    <col min="4109" max="4109" width="9.7265625" bestFit="1" customWidth="1"/>
    <col min="4353" max="4353" width="26.26953125" customWidth="1"/>
    <col min="4354" max="4354" width="9" customWidth="1"/>
    <col min="4355" max="4355" width="35.453125" customWidth="1"/>
    <col min="4356" max="4360" width="6.7265625" customWidth="1"/>
    <col min="4361" max="4361" width="10.1796875" bestFit="1" customWidth="1"/>
    <col min="4362" max="4362" width="0" hidden="1" customWidth="1"/>
    <col min="4363" max="4364" width="10.26953125" bestFit="1" customWidth="1"/>
    <col min="4365" max="4365" width="9.7265625" bestFit="1" customWidth="1"/>
    <col min="4609" max="4609" width="26.26953125" customWidth="1"/>
    <col min="4610" max="4610" width="9" customWidth="1"/>
    <col min="4611" max="4611" width="35.453125" customWidth="1"/>
    <col min="4612" max="4616" width="6.7265625" customWidth="1"/>
    <col min="4617" max="4617" width="10.1796875" bestFit="1" customWidth="1"/>
    <col min="4618" max="4618" width="0" hidden="1" customWidth="1"/>
    <col min="4619" max="4620" width="10.26953125" bestFit="1" customWidth="1"/>
    <col min="4621" max="4621" width="9.7265625" bestFit="1" customWidth="1"/>
    <col min="4865" max="4865" width="26.26953125" customWidth="1"/>
    <col min="4866" max="4866" width="9" customWidth="1"/>
    <col min="4867" max="4867" width="35.453125" customWidth="1"/>
    <col min="4868" max="4872" width="6.7265625" customWidth="1"/>
    <col min="4873" max="4873" width="10.1796875" bestFit="1" customWidth="1"/>
    <col min="4874" max="4874" width="0" hidden="1" customWidth="1"/>
    <col min="4875" max="4876" width="10.26953125" bestFit="1" customWidth="1"/>
    <col min="4877" max="4877" width="9.7265625" bestFit="1" customWidth="1"/>
    <col min="5121" max="5121" width="26.26953125" customWidth="1"/>
    <col min="5122" max="5122" width="9" customWidth="1"/>
    <col min="5123" max="5123" width="35.453125" customWidth="1"/>
    <col min="5124" max="5128" width="6.7265625" customWidth="1"/>
    <col min="5129" max="5129" width="10.1796875" bestFit="1" customWidth="1"/>
    <col min="5130" max="5130" width="0" hidden="1" customWidth="1"/>
    <col min="5131" max="5132" width="10.26953125" bestFit="1" customWidth="1"/>
    <col min="5133" max="5133" width="9.7265625" bestFit="1" customWidth="1"/>
    <col min="5377" max="5377" width="26.26953125" customWidth="1"/>
    <col min="5378" max="5378" width="9" customWidth="1"/>
    <col min="5379" max="5379" width="35.453125" customWidth="1"/>
    <col min="5380" max="5384" width="6.7265625" customWidth="1"/>
    <col min="5385" max="5385" width="10.1796875" bestFit="1" customWidth="1"/>
    <col min="5386" max="5386" width="0" hidden="1" customWidth="1"/>
    <col min="5387" max="5388" width="10.26953125" bestFit="1" customWidth="1"/>
    <col min="5389" max="5389" width="9.7265625" bestFit="1" customWidth="1"/>
    <col min="5633" max="5633" width="26.26953125" customWidth="1"/>
    <col min="5634" max="5634" width="9" customWidth="1"/>
    <col min="5635" max="5635" width="35.453125" customWidth="1"/>
    <col min="5636" max="5640" width="6.7265625" customWidth="1"/>
    <col min="5641" max="5641" width="10.1796875" bestFit="1" customWidth="1"/>
    <col min="5642" max="5642" width="0" hidden="1" customWidth="1"/>
    <col min="5643" max="5644" width="10.26953125" bestFit="1" customWidth="1"/>
    <col min="5645" max="5645" width="9.7265625" bestFit="1" customWidth="1"/>
    <col min="5889" max="5889" width="26.26953125" customWidth="1"/>
    <col min="5890" max="5890" width="9" customWidth="1"/>
    <col min="5891" max="5891" width="35.453125" customWidth="1"/>
    <col min="5892" max="5896" width="6.7265625" customWidth="1"/>
    <col min="5897" max="5897" width="10.1796875" bestFit="1" customWidth="1"/>
    <col min="5898" max="5898" width="0" hidden="1" customWidth="1"/>
    <col min="5899" max="5900" width="10.26953125" bestFit="1" customWidth="1"/>
    <col min="5901" max="5901" width="9.7265625" bestFit="1" customWidth="1"/>
    <col min="6145" max="6145" width="26.26953125" customWidth="1"/>
    <col min="6146" max="6146" width="9" customWidth="1"/>
    <col min="6147" max="6147" width="35.453125" customWidth="1"/>
    <col min="6148" max="6152" width="6.7265625" customWidth="1"/>
    <col min="6153" max="6153" width="10.1796875" bestFit="1" customWidth="1"/>
    <col min="6154" max="6154" width="0" hidden="1" customWidth="1"/>
    <col min="6155" max="6156" width="10.26953125" bestFit="1" customWidth="1"/>
    <col min="6157" max="6157" width="9.7265625" bestFit="1" customWidth="1"/>
    <col min="6401" max="6401" width="26.26953125" customWidth="1"/>
    <col min="6402" max="6402" width="9" customWidth="1"/>
    <col min="6403" max="6403" width="35.453125" customWidth="1"/>
    <col min="6404" max="6408" width="6.7265625" customWidth="1"/>
    <col min="6409" max="6409" width="10.1796875" bestFit="1" customWidth="1"/>
    <col min="6410" max="6410" width="0" hidden="1" customWidth="1"/>
    <col min="6411" max="6412" width="10.26953125" bestFit="1" customWidth="1"/>
    <col min="6413" max="6413" width="9.7265625" bestFit="1" customWidth="1"/>
    <col min="6657" max="6657" width="26.26953125" customWidth="1"/>
    <col min="6658" max="6658" width="9" customWidth="1"/>
    <col min="6659" max="6659" width="35.453125" customWidth="1"/>
    <col min="6660" max="6664" width="6.7265625" customWidth="1"/>
    <col min="6665" max="6665" width="10.1796875" bestFit="1" customWidth="1"/>
    <col min="6666" max="6666" width="0" hidden="1" customWidth="1"/>
    <col min="6667" max="6668" width="10.26953125" bestFit="1" customWidth="1"/>
    <col min="6669" max="6669" width="9.7265625" bestFit="1" customWidth="1"/>
    <col min="6913" max="6913" width="26.26953125" customWidth="1"/>
    <col min="6914" max="6914" width="9" customWidth="1"/>
    <col min="6915" max="6915" width="35.453125" customWidth="1"/>
    <col min="6916" max="6920" width="6.7265625" customWidth="1"/>
    <col min="6921" max="6921" width="10.1796875" bestFit="1" customWidth="1"/>
    <col min="6922" max="6922" width="0" hidden="1" customWidth="1"/>
    <col min="6923" max="6924" width="10.26953125" bestFit="1" customWidth="1"/>
    <col min="6925" max="6925" width="9.7265625" bestFit="1" customWidth="1"/>
    <col min="7169" max="7169" width="26.26953125" customWidth="1"/>
    <col min="7170" max="7170" width="9" customWidth="1"/>
    <col min="7171" max="7171" width="35.453125" customWidth="1"/>
    <col min="7172" max="7176" width="6.7265625" customWidth="1"/>
    <col min="7177" max="7177" width="10.1796875" bestFit="1" customWidth="1"/>
    <col min="7178" max="7178" width="0" hidden="1" customWidth="1"/>
    <col min="7179" max="7180" width="10.26953125" bestFit="1" customWidth="1"/>
    <col min="7181" max="7181" width="9.7265625" bestFit="1" customWidth="1"/>
    <col min="7425" max="7425" width="26.26953125" customWidth="1"/>
    <col min="7426" max="7426" width="9" customWidth="1"/>
    <col min="7427" max="7427" width="35.453125" customWidth="1"/>
    <col min="7428" max="7432" width="6.7265625" customWidth="1"/>
    <col min="7433" max="7433" width="10.1796875" bestFit="1" customWidth="1"/>
    <col min="7434" max="7434" width="0" hidden="1" customWidth="1"/>
    <col min="7435" max="7436" width="10.26953125" bestFit="1" customWidth="1"/>
    <col min="7437" max="7437" width="9.7265625" bestFit="1" customWidth="1"/>
    <col min="7681" max="7681" width="26.26953125" customWidth="1"/>
    <col min="7682" max="7682" width="9" customWidth="1"/>
    <col min="7683" max="7683" width="35.453125" customWidth="1"/>
    <col min="7684" max="7688" width="6.7265625" customWidth="1"/>
    <col min="7689" max="7689" width="10.1796875" bestFit="1" customWidth="1"/>
    <col min="7690" max="7690" width="0" hidden="1" customWidth="1"/>
    <col min="7691" max="7692" width="10.26953125" bestFit="1" customWidth="1"/>
    <col min="7693" max="7693" width="9.7265625" bestFit="1" customWidth="1"/>
    <col min="7937" max="7937" width="26.26953125" customWidth="1"/>
    <col min="7938" max="7938" width="9" customWidth="1"/>
    <col min="7939" max="7939" width="35.453125" customWidth="1"/>
    <col min="7940" max="7944" width="6.7265625" customWidth="1"/>
    <col min="7945" max="7945" width="10.1796875" bestFit="1" customWidth="1"/>
    <col min="7946" max="7946" width="0" hidden="1" customWidth="1"/>
    <col min="7947" max="7948" width="10.26953125" bestFit="1" customWidth="1"/>
    <col min="7949" max="7949" width="9.7265625" bestFit="1" customWidth="1"/>
    <col min="8193" max="8193" width="26.26953125" customWidth="1"/>
    <col min="8194" max="8194" width="9" customWidth="1"/>
    <col min="8195" max="8195" width="35.453125" customWidth="1"/>
    <col min="8196" max="8200" width="6.7265625" customWidth="1"/>
    <col min="8201" max="8201" width="10.1796875" bestFit="1" customWidth="1"/>
    <col min="8202" max="8202" width="0" hidden="1" customWidth="1"/>
    <col min="8203" max="8204" width="10.26953125" bestFit="1" customWidth="1"/>
    <col min="8205" max="8205" width="9.7265625" bestFit="1" customWidth="1"/>
    <col min="8449" max="8449" width="26.26953125" customWidth="1"/>
    <col min="8450" max="8450" width="9" customWidth="1"/>
    <col min="8451" max="8451" width="35.453125" customWidth="1"/>
    <col min="8452" max="8456" width="6.7265625" customWidth="1"/>
    <col min="8457" max="8457" width="10.1796875" bestFit="1" customWidth="1"/>
    <col min="8458" max="8458" width="0" hidden="1" customWidth="1"/>
    <col min="8459" max="8460" width="10.26953125" bestFit="1" customWidth="1"/>
    <col min="8461" max="8461" width="9.7265625" bestFit="1" customWidth="1"/>
    <col min="8705" max="8705" width="26.26953125" customWidth="1"/>
    <col min="8706" max="8706" width="9" customWidth="1"/>
    <col min="8707" max="8707" width="35.453125" customWidth="1"/>
    <col min="8708" max="8712" width="6.7265625" customWidth="1"/>
    <col min="8713" max="8713" width="10.1796875" bestFit="1" customWidth="1"/>
    <col min="8714" max="8714" width="0" hidden="1" customWidth="1"/>
    <col min="8715" max="8716" width="10.26953125" bestFit="1" customWidth="1"/>
    <col min="8717" max="8717" width="9.7265625" bestFit="1" customWidth="1"/>
    <col min="8961" max="8961" width="26.26953125" customWidth="1"/>
    <col min="8962" max="8962" width="9" customWidth="1"/>
    <col min="8963" max="8963" width="35.453125" customWidth="1"/>
    <col min="8964" max="8968" width="6.7265625" customWidth="1"/>
    <col min="8969" max="8969" width="10.1796875" bestFit="1" customWidth="1"/>
    <col min="8970" max="8970" width="0" hidden="1" customWidth="1"/>
    <col min="8971" max="8972" width="10.26953125" bestFit="1" customWidth="1"/>
    <col min="8973" max="8973" width="9.7265625" bestFit="1" customWidth="1"/>
    <col min="9217" max="9217" width="26.26953125" customWidth="1"/>
    <col min="9218" max="9218" width="9" customWidth="1"/>
    <col min="9219" max="9219" width="35.453125" customWidth="1"/>
    <col min="9220" max="9224" width="6.7265625" customWidth="1"/>
    <col min="9225" max="9225" width="10.1796875" bestFit="1" customWidth="1"/>
    <col min="9226" max="9226" width="0" hidden="1" customWidth="1"/>
    <col min="9227" max="9228" width="10.26953125" bestFit="1" customWidth="1"/>
    <col min="9229" max="9229" width="9.7265625" bestFit="1" customWidth="1"/>
    <col min="9473" max="9473" width="26.26953125" customWidth="1"/>
    <col min="9474" max="9474" width="9" customWidth="1"/>
    <col min="9475" max="9475" width="35.453125" customWidth="1"/>
    <col min="9476" max="9480" width="6.7265625" customWidth="1"/>
    <col min="9481" max="9481" width="10.1796875" bestFit="1" customWidth="1"/>
    <col min="9482" max="9482" width="0" hidden="1" customWidth="1"/>
    <col min="9483" max="9484" width="10.26953125" bestFit="1" customWidth="1"/>
    <col min="9485" max="9485" width="9.7265625" bestFit="1" customWidth="1"/>
    <col min="9729" max="9729" width="26.26953125" customWidth="1"/>
    <col min="9730" max="9730" width="9" customWidth="1"/>
    <col min="9731" max="9731" width="35.453125" customWidth="1"/>
    <col min="9732" max="9736" width="6.7265625" customWidth="1"/>
    <col min="9737" max="9737" width="10.1796875" bestFit="1" customWidth="1"/>
    <col min="9738" max="9738" width="0" hidden="1" customWidth="1"/>
    <col min="9739" max="9740" width="10.26953125" bestFit="1" customWidth="1"/>
    <col min="9741" max="9741" width="9.7265625" bestFit="1" customWidth="1"/>
    <col min="9985" max="9985" width="26.26953125" customWidth="1"/>
    <col min="9986" max="9986" width="9" customWidth="1"/>
    <col min="9987" max="9987" width="35.453125" customWidth="1"/>
    <col min="9988" max="9992" width="6.7265625" customWidth="1"/>
    <col min="9993" max="9993" width="10.1796875" bestFit="1" customWidth="1"/>
    <col min="9994" max="9994" width="0" hidden="1" customWidth="1"/>
    <col min="9995" max="9996" width="10.26953125" bestFit="1" customWidth="1"/>
    <col min="9997" max="9997" width="9.7265625" bestFit="1" customWidth="1"/>
    <col min="10241" max="10241" width="26.26953125" customWidth="1"/>
    <col min="10242" max="10242" width="9" customWidth="1"/>
    <col min="10243" max="10243" width="35.453125" customWidth="1"/>
    <col min="10244" max="10248" width="6.7265625" customWidth="1"/>
    <col min="10249" max="10249" width="10.1796875" bestFit="1" customWidth="1"/>
    <col min="10250" max="10250" width="0" hidden="1" customWidth="1"/>
    <col min="10251" max="10252" width="10.26953125" bestFit="1" customWidth="1"/>
    <col min="10253" max="10253" width="9.7265625" bestFit="1" customWidth="1"/>
    <col min="10497" max="10497" width="26.26953125" customWidth="1"/>
    <col min="10498" max="10498" width="9" customWidth="1"/>
    <col min="10499" max="10499" width="35.453125" customWidth="1"/>
    <col min="10500" max="10504" width="6.7265625" customWidth="1"/>
    <col min="10505" max="10505" width="10.1796875" bestFit="1" customWidth="1"/>
    <col min="10506" max="10506" width="0" hidden="1" customWidth="1"/>
    <col min="10507" max="10508" width="10.26953125" bestFit="1" customWidth="1"/>
    <col min="10509" max="10509" width="9.7265625" bestFit="1" customWidth="1"/>
    <col min="10753" max="10753" width="26.26953125" customWidth="1"/>
    <col min="10754" max="10754" width="9" customWidth="1"/>
    <col min="10755" max="10755" width="35.453125" customWidth="1"/>
    <col min="10756" max="10760" width="6.7265625" customWidth="1"/>
    <col min="10761" max="10761" width="10.1796875" bestFit="1" customWidth="1"/>
    <col min="10762" max="10762" width="0" hidden="1" customWidth="1"/>
    <col min="10763" max="10764" width="10.26953125" bestFit="1" customWidth="1"/>
    <col min="10765" max="10765" width="9.7265625" bestFit="1" customWidth="1"/>
    <col min="11009" max="11009" width="26.26953125" customWidth="1"/>
    <col min="11010" max="11010" width="9" customWidth="1"/>
    <col min="11011" max="11011" width="35.453125" customWidth="1"/>
    <col min="11012" max="11016" width="6.7265625" customWidth="1"/>
    <col min="11017" max="11017" width="10.1796875" bestFit="1" customWidth="1"/>
    <col min="11018" max="11018" width="0" hidden="1" customWidth="1"/>
    <col min="11019" max="11020" width="10.26953125" bestFit="1" customWidth="1"/>
    <col min="11021" max="11021" width="9.7265625" bestFit="1" customWidth="1"/>
    <col min="11265" max="11265" width="26.26953125" customWidth="1"/>
    <col min="11266" max="11266" width="9" customWidth="1"/>
    <col min="11267" max="11267" width="35.453125" customWidth="1"/>
    <col min="11268" max="11272" width="6.7265625" customWidth="1"/>
    <col min="11273" max="11273" width="10.1796875" bestFit="1" customWidth="1"/>
    <col min="11274" max="11274" width="0" hidden="1" customWidth="1"/>
    <col min="11275" max="11276" width="10.26953125" bestFit="1" customWidth="1"/>
    <col min="11277" max="11277" width="9.7265625" bestFit="1" customWidth="1"/>
    <col min="11521" max="11521" width="26.26953125" customWidth="1"/>
    <col min="11522" max="11522" width="9" customWidth="1"/>
    <col min="11523" max="11523" width="35.453125" customWidth="1"/>
    <col min="11524" max="11528" width="6.7265625" customWidth="1"/>
    <col min="11529" max="11529" width="10.1796875" bestFit="1" customWidth="1"/>
    <col min="11530" max="11530" width="0" hidden="1" customWidth="1"/>
    <col min="11531" max="11532" width="10.26953125" bestFit="1" customWidth="1"/>
    <col min="11533" max="11533" width="9.7265625" bestFit="1" customWidth="1"/>
    <col min="11777" max="11777" width="26.26953125" customWidth="1"/>
    <col min="11778" max="11778" width="9" customWidth="1"/>
    <col min="11779" max="11779" width="35.453125" customWidth="1"/>
    <col min="11780" max="11784" width="6.7265625" customWidth="1"/>
    <col min="11785" max="11785" width="10.1796875" bestFit="1" customWidth="1"/>
    <col min="11786" max="11786" width="0" hidden="1" customWidth="1"/>
    <col min="11787" max="11788" width="10.26953125" bestFit="1" customWidth="1"/>
    <col min="11789" max="11789" width="9.7265625" bestFit="1" customWidth="1"/>
    <col min="12033" max="12033" width="26.26953125" customWidth="1"/>
    <col min="12034" max="12034" width="9" customWidth="1"/>
    <col min="12035" max="12035" width="35.453125" customWidth="1"/>
    <col min="12036" max="12040" width="6.7265625" customWidth="1"/>
    <col min="12041" max="12041" width="10.1796875" bestFit="1" customWidth="1"/>
    <col min="12042" max="12042" width="0" hidden="1" customWidth="1"/>
    <col min="12043" max="12044" width="10.26953125" bestFit="1" customWidth="1"/>
    <col min="12045" max="12045" width="9.7265625" bestFit="1" customWidth="1"/>
    <col min="12289" max="12289" width="26.26953125" customWidth="1"/>
    <col min="12290" max="12290" width="9" customWidth="1"/>
    <col min="12291" max="12291" width="35.453125" customWidth="1"/>
    <col min="12292" max="12296" width="6.7265625" customWidth="1"/>
    <col min="12297" max="12297" width="10.1796875" bestFit="1" customWidth="1"/>
    <col min="12298" max="12298" width="0" hidden="1" customWidth="1"/>
    <col min="12299" max="12300" width="10.26953125" bestFit="1" customWidth="1"/>
    <col min="12301" max="12301" width="9.7265625" bestFit="1" customWidth="1"/>
    <col min="12545" max="12545" width="26.26953125" customWidth="1"/>
    <col min="12546" max="12546" width="9" customWidth="1"/>
    <col min="12547" max="12547" width="35.453125" customWidth="1"/>
    <col min="12548" max="12552" width="6.7265625" customWidth="1"/>
    <col min="12553" max="12553" width="10.1796875" bestFit="1" customWidth="1"/>
    <col min="12554" max="12554" width="0" hidden="1" customWidth="1"/>
    <col min="12555" max="12556" width="10.26953125" bestFit="1" customWidth="1"/>
    <col min="12557" max="12557" width="9.7265625" bestFit="1" customWidth="1"/>
    <col min="12801" max="12801" width="26.26953125" customWidth="1"/>
    <col min="12802" max="12802" width="9" customWidth="1"/>
    <col min="12803" max="12803" width="35.453125" customWidth="1"/>
    <col min="12804" max="12808" width="6.7265625" customWidth="1"/>
    <col min="12809" max="12809" width="10.1796875" bestFit="1" customWidth="1"/>
    <col min="12810" max="12810" width="0" hidden="1" customWidth="1"/>
    <col min="12811" max="12812" width="10.26953125" bestFit="1" customWidth="1"/>
    <col min="12813" max="12813" width="9.7265625" bestFit="1" customWidth="1"/>
    <col min="13057" max="13057" width="26.26953125" customWidth="1"/>
    <col min="13058" max="13058" width="9" customWidth="1"/>
    <col min="13059" max="13059" width="35.453125" customWidth="1"/>
    <col min="13060" max="13064" width="6.7265625" customWidth="1"/>
    <col min="13065" max="13065" width="10.1796875" bestFit="1" customWidth="1"/>
    <col min="13066" max="13066" width="0" hidden="1" customWidth="1"/>
    <col min="13067" max="13068" width="10.26953125" bestFit="1" customWidth="1"/>
    <col min="13069" max="13069" width="9.7265625" bestFit="1" customWidth="1"/>
    <col min="13313" max="13313" width="26.26953125" customWidth="1"/>
    <col min="13314" max="13314" width="9" customWidth="1"/>
    <col min="13315" max="13315" width="35.453125" customWidth="1"/>
    <col min="13316" max="13320" width="6.7265625" customWidth="1"/>
    <col min="13321" max="13321" width="10.1796875" bestFit="1" customWidth="1"/>
    <col min="13322" max="13322" width="0" hidden="1" customWidth="1"/>
    <col min="13323" max="13324" width="10.26953125" bestFit="1" customWidth="1"/>
    <col min="13325" max="13325" width="9.7265625" bestFit="1" customWidth="1"/>
    <col min="13569" max="13569" width="26.26953125" customWidth="1"/>
    <col min="13570" max="13570" width="9" customWidth="1"/>
    <col min="13571" max="13571" width="35.453125" customWidth="1"/>
    <col min="13572" max="13576" width="6.7265625" customWidth="1"/>
    <col min="13577" max="13577" width="10.1796875" bestFit="1" customWidth="1"/>
    <col min="13578" max="13578" width="0" hidden="1" customWidth="1"/>
    <col min="13579" max="13580" width="10.26953125" bestFit="1" customWidth="1"/>
    <col min="13581" max="13581" width="9.7265625" bestFit="1" customWidth="1"/>
    <col min="13825" max="13825" width="26.26953125" customWidth="1"/>
    <col min="13826" max="13826" width="9" customWidth="1"/>
    <col min="13827" max="13827" width="35.453125" customWidth="1"/>
    <col min="13828" max="13832" width="6.7265625" customWidth="1"/>
    <col min="13833" max="13833" width="10.1796875" bestFit="1" customWidth="1"/>
    <col min="13834" max="13834" width="0" hidden="1" customWidth="1"/>
    <col min="13835" max="13836" width="10.26953125" bestFit="1" customWidth="1"/>
    <col min="13837" max="13837" width="9.7265625" bestFit="1" customWidth="1"/>
    <col min="14081" max="14081" width="26.26953125" customWidth="1"/>
    <col min="14082" max="14082" width="9" customWidth="1"/>
    <col min="14083" max="14083" width="35.453125" customWidth="1"/>
    <col min="14084" max="14088" width="6.7265625" customWidth="1"/>
    <col min="14089" max="14089" width="10.1796875" bestFit="1" customWidth="1"/>
    <col min="14090" max="14090" width="0" hidden="1" customWidth="1"/>
    <col min="14091" max="14092" width="10.26953125" bestFit="1" customWidth="1"/>
    <col min="14093" max="14093" width="9.7265625" bestFit="1" customWidth="1"/>
    <col min="14337" max="14337" width="26.26953125" customWidth="1"/>
    <col min="14338" max="14338" width="9" customWidth="1"/>
    <col min="14339" max="14339" width="35.453125" customWidth="1"/>
    <col min="14340" max="14344" width="6.7265625" customWidth="1"/>
    <col min="14345" max="14345" width="10.1796875" bestFit="1" customWidth="1"/>
    <col min="14346" max="14346" width="0" hidden="1" customWidth="1"/>
    <col min="14347" max="14348" width="10.26953125" bestFit="1" customWidth="1"/>
    <col min="14349" max="14349" width="9.7265625" bestFit="1" customWidth="1"/>
    <col min="14593" max="14593" width="26.26953125" customWidth="1"/>
    <col min="14594" max="14594" width="9" customWidth="1"/>
    <col min="14595" max="14595" width="35.453125" customWidth="1"/>
    <col min="14596" max="14600" width="6.7265625" customWidth="1"/>
    <col min="14601" max="14601" width="10.1796875" bestFit="1" customWidth="1"/>
    <col min="14602" max="14602" width="0" hidden="1" customWidth="1"/>
    <col min="14603" max="14604" width="10.26953125" bestFit="1" customWidth="1"/>
    <col min="14605" max="14605" width="9.7265625" bestFit="1" customWidth="1"/>
    <col min="14849" max="14849" width="26.26953125" customWidth="1"/>
    <col min="14850" max="14850" width="9" customWidth="1"/>
    <col min="14851" max="14851" width="35.453125" customWidth="1"/>
    <col min="14852" max="14856" width="6.7265625" customWidth="1"/>
    <col min="14857" max="14857" width="10.1796875" bestFit="1" customWidth="1"/>
    <col min="14858" max="14858" width="0" hidden="1" customWidth="1"/>
    <col min="14859" max="14860" width="10.26953125" bestFit="1" customWidth="1"/>
    <col min="14861" max="14861" width="9.7265625" bestFit="1" customWidth="1"/>
    <col min="15105" max="15105" width="26.26953125" customWidth="1"/>
    <col min="15106" max="15106" width="9" customWidth="1"/>
    <col min="15107" max="15107" width="35.453125" customWidth="1"/>
    <col min="15108" max="15112" width="6.7265625" customWidth="1"/>
    <col min="15113" max="15113" width="10.1796875" bestFit="1" customWidth="1"/>
    <col min="15114" max="15114" width="0" hidden="1" customWidth="1"/>
    <col min="15115" max="15116" width="10.26953125" bestFit="1" customWidth="1"/>
    <col min="15117" max="15117" width="9.7265625" bestFit="1" customWidth="1"/>
    <col min="15361" max="15361" width="26.26953125" customWidth="1"/>
    <col min="15362" max="15362" width="9" customWidth="1"/>
    <col min="15363" max="15363" width="35.453125" customWidth="1"/>
    <col min="15364" max="15368" width="6.7265625" customWidth="1"/>
    <col min="15369" max="15369" width="10.1796875" bestFit="1" customWidth="1"/>
    <col min="15370" max="15370" width="0" hidden="1" customWidth="1"/>
    <col min="15371" max="15372" width="10.26953125" bestFit="1" customWidth="1"/>
    <col min="15373" max="15373" width="9.7265625" bestFit="1" customWidth="1"/>
    <col min="15617" max="15617" width="26.26953125" customWidth="1"/>
    <col min="15618" max="15618" width="9" customWidth="1"/>
    <col min="15619" max="15619" width="35.453125" customWidth="1"/>
    <col min="15620" max="15624" width="6.7265625" customWidth="1"/>
    <col min="15625" max="15625" width="10.1796875" bestFit="1" customWidth="1"/>
    <col min="15626" max="15626" width="0" hidden="1" customWidth="1"/>
    <col min="15627" max="15628" width="10.26953125" bestFit="1" customWidth="1"/>
    <col min="15629" max="15629" width="9.7265625" bestFit="1" customWidth="1"/>
    <col min="15873" max="15873" width="26.26953125" customWidth="1"/>
    <col min="15874" max="15874" width="9" customWidth="1"/>
    <col min="15875" max="15875" width="35.453125" customWidth="1"/>
    <col min="15876" max="15880" width="6.7265625" customWidth="1"/>
    <col min="15881" max="15881" width="10.1796875" bestFit="1" customWidth="1"/>
    <col min="15882" max="15882" width="0" hidden="1" customWidth="1"/>
    <col min="15883" max="15884" width="10.26953125" bestFit="1" customWidth="1"/>
    <col min="15885" max="15885" width="9.7265625" bestFit="1" customWidth="1"/>
    <col min="16129" max="16129" width="26.26953125" customWidth="1"/>
    <col min="16130" max="16130" width="9" customWidth="1"/>
    <col min="16131" max="16131" width="35.453125" customWidth="1"/>
    <col min="16132" max="16136" width="6.7265625" customWidth="1"/>
    <col min="16137" max="16137" width="10.1796875" bestFit="1" customWidth="1"/>
    <col min="16138" max="16138" width="0" hidden="1" customWidth="1"/>
    <col min="16139" max="16140" width="10.26953125" bestFit="1" customWidth="1"/>
    <col min="16141" max="16141" width="9.7265625" bestFit="1" customWidth="1"/>
  </cols>
  <sheetData>
    <row r="1" spans="1:10" ht="15.5" x14ac:dyDescent="0.35">
      <c r="A1" s="4" t="s">
        <v>0</v>
      </c>
      <c r="B1" s="6"/>
      <c r="C1" s="6"/>
      <c r="F1" s="28"/>
      <c r="G1" s="28"/>
      <c r="H1" s="28"/>
    </row>
    <row r="2" spans="1:10" ht="15.5" x14ac:dyDescent="0.35">
      <c r="A2" s="6" t="s">
        <v>44</v>
      </c>
      <c r="B2" s="6"/>
      <c r="F2" s="28"/>
      <c r="G2" s="28"/>
      <c r="H2" s="28"/>
      <c r="J2" s="29" t="s">
        <v>45</v>
      </c>
    </row>
    <row r="3" spans="1:10" x14ac:dyDescent="0.35">
      <c r="A3" s="138" t="str">
        <f>ToC!B3</f>
        <v>Computronix (USA), Inc.</v>
      </c>
      <c r="B3" s="132"/>
      <c r="C3" s="30"/>
      <c r="D3" s="30"/>
      <c r="E3" s="30"/>
      <c r="F3" s="30"/>
      <c r="G3" s="30"/>
      <c r="H3" s="30"/>
      <c r="J3" s="29" t="s">
        <v>46</v>
      </c>
    </row>
    <row r="4" spans="1:10" ht="168.75" customHeight="1" x14ac:dyDescent="0.35">
      <c r="A4" s="139" t="s">
        <v>47</v>
      </c>
      <c r="B4" s="139"/>
      <c r="C4" s="139"/>
    </row>
    <row r="5" spans="1:10" s="33" customFormat="1" ht="12.5" x14ac:dyDescent="0.25">
      <c r="A5" s="31" t="s">
        <v>48</v>
      </c>
      <c r="B5" s="32" t="s">
        <v>49</v>
      </c>
      <c r="C5" s="32" t="s">
        <v>50</v>
      </c>
    </row>
    <row r="6" spans="1:10" s="33" customFormat="1" ht="12.5" x14ac:dyDescent="0.25">
      <c r="A6" s="34" t="s">
        <v>51</v>
      </c>
      <c r="B6" s="35">
        <v>185</v>
      </c>
      <c r="C6" s="36" t="s">
        <v>52</v>
      </c>
    </row>
    <row r="7" spans="1:10" s="33" customFormat="1" ht="12.5" x14ac:dyDescent="0.25">
      <c r="A7" s="34" t="s">
        <v>53</v>
      </c>
      <c r="B7" s="37">
        <v>185</v>
      </c>
      <c r="C7" s="36"/>
    </row>
    <row r="8" spans="1:10" s="33" customFormat="1" ht="12.5" x14ac:dyDescent="0.25">
      <c r="A8" s="34" t="s">
        <v>54</v>
      </c>
      <c r="B8" s="37">
        <v>185</v>
      </c>
      <c r="C8" s="36"/>
    </row>
    <row r="9" spans="1:10" s="33" customFormat="1" ht="12.5" x14ac:dyDescent="0.25">
      <c r="A9" s="34" t="s">
        <v>55</v>
      </c>
      <c r="B9" s="37">
        <v>185</v>
      </c>
      <c r="C9" s="36"/>
    </row>
    <row r="10" spans="1:10" s="33" customFormat="1" ht="12.5" x14ac:dyDescent="0.25">
      <c r="A10" s="34" t="s">
        <v>56</v>
      </c>
      <c r="B10" s="37">
        <v>185</v>
      </c>
      <c r="C10" s="36"/>
    </row>
    <row r="11" spans="1:10" s="33" customFormat="1" ht="12.5" x14ac:dyDescent="0.25">
      <c r="A11" s="34" t="s">
        <v>57</v>
      </c>
      <c r="B11" s="37">
        <v>185</v>
      </c>
      <c r="C11" s="36"/>
    </row>
    <row r="12" spans="1:10" s="33" customFormat="1" ht="12.5" x14ac:dyDescent="0.25">
      <c r="A12" s="34" t="s">
        <v>58</v>
      </c>
      <c r="B12" s="37">
        <v>185</v>
      </c>
      <c r="C12" s="36"/>
    </row>
    <row r="13" spans="1:10" s="33" customFormat="1" ht="12.5" x14ac:dyDescent="0.25">
      <c r="A13" s="34" t="s">
        <v>59</v>
      </c>
      <c r="B13" s="37">
        <v>185</v>
      </c>
      <c r="C13" s="36"/>
    </row>
    <row r="14" spans="1:10" s="33" customFormat="1" ht="12.5" x14ac:dyDescent="0.25">
      <c r="A14" s="34" t="s">
        <v>60</v>
      </c>
      <c r="B14" s="37">
        <v>185</v>
      </c>
      <c r="C14" s="36"/>
    </row>
    <row r="15" spans="1:10" s="33" customFormat="1" ht="12.5" x14ac:dyDescent="0.25">
      <c r="A15" s="34" t="s">
        <v>61</v>
      </c>
      <c r="B15" s="37">
        <v>185</v>
      </c>
      <c r="C15" s="36"/>
    </row>
    <row r="16" spans="1:10" s="33" customFormat="1" ht="12.5" x14ac:dyDescent="0.25">
      <c r="A16" s="34" t="s">
        <v>62</v>
      </c>
      <c r="B16" s="37">
        <v>185</v>
      </c>
      <c r="C16" s="36"/>
    </row>
    <row r="17" spans="1:3" s="33" customFormat="1" ht="12.5" x14ac:dyDescent="0.25">
      <c r="A17" s="34" t="s">
        <v>63</v>
      </c>
      <c r="B17" s="37">
        <v>185</v>
      </c>
      <c r="C17" s="36"/>
    </row>
    <row r="18" spans="1:3" s="33" customFormat="1" ht="12.5" x14ac:dyDescent="0.25">
      <c r="A18" s="34" t="s">
        <v>64</v>
      </c>
      <c r="B18" s="37">
        <v>185</v>
      </c>
      <c r="C18" s="36"/>
    </row>
    <row r="19" spans="1:3" s="33" customFormat="1" ht="12.5" x14ac:dyDescent="0.25">
      <c r="A19" s="34" t="s">
        <v>65</v>
      </c>
      <c r="B19" s="37">
        <v>185</v>
      </c>
      <c r="C19" s="36"/>
    </row>
    <row r="20" spans="1:3" s="33" customFormat="1" ht="12.5" x14ac:dyDescent="0.25">
      <c r="A20" s="34" t="s">
        <v>66</v>
      </c>
      <c r="B20" s="37">
        <v>185</v>
      </c>
      <c r="C20" s="36"/>
    </row>
    <row r="21" spans="1:3" s="33" customFormat="1" ht="12.5" x14ac:dyDescent="0.25">
      <c r="A21" s="34" t="s">
        <v>67</v>
      </c>
      <c r="B21" s="37">
        <v>185</v>
      </c>
      <c r="C21" s="36"/>
    </row>
    <row r="22" spans="1:3" s="33" customFormat="1" ht="12.5" x14ac:dyDescent="0.25">
      <c r="A22" s="34" t="s">
        <v>68</v>
      </c>
      <c r="B22" s="37">
        <v>185</v>
      </c>
      <c r="C22" s="36"/>
    </row>
    <row r="23" spans="1:3" s="33" customFormat="1" ht="12.5" x14ac:dyDescent="0.25">
      <c r="A23" s="34" t="s">
        <v>69</v>
      </c>
      <c r="B23" s="37">
        <v>185</v>
      </c>
      <c r="C23" s="36"/>
    </row>
    <row r="24" spans="1:3" s="33" customFormat="1" ht="12.5" x14ac:dyDescent="0.25">
      <c r="A24" s="34" t="s">
        <v>70</v>
      </c>
      <c r="B24" s="37">
        <v>185</v>
      </c>
      <c r="C24" s="36"/>
    </row>
    <row r="25" spans="1:3" s="33" customFormat="1" ht="12.5" x14ac:dyDescent="0.25">
      <c r="A25" s="34" t="s">
        <v>71</v>
      </c>
      <c r="B25" s="37">
        <v>185</v>
      </c>
      <c r="C25" s="36"/>
    </row>
    <row r="26" spans="1:3" s="33" customFormat="1" ht="12.5" x14ac:dyDescent="0.25">
      <c r="A26" s="34" t="s">
        <v>72</v>
      </c>
      <c r="B26" s="37">
        <v>185</v>
      </c>
      <c r="C26" s="36"/>
    </row>
    <row r="27" spans="1:3" s="33" customFormat="1" ht="12.5" x14ac:dyDescent="0.25">
      <c r="A27" s="34" t="s">
        <v>73</v>
      </c>
      <c r="B27" s="37">
        <v>185</v>
      </c>
      <c r="C27" s="36"/>
    </row>
    <row r="28" spans="1:3" s="33" customFormat="1" ht="12.5" x14ac:dyDescent="0.25">
      <c r="A28" s="38" t="s">
        <v>74</v>
      </c>
      <c r="B28" s="37">
        <v>185</v>
      </c>
      <c r="C28" s="36"/>
    </row>
    <row r="29" spans="1:3" s="33" customFormat="1" ht="12.5" x14ac:dyDescent="0.25">
      <c r="A29" s="38" t="s">
        <v>75</v>
      </c>
      <c r="B29" s="37">
        <v>185</v>
      </c>
      <c r="C29" s="36"/>
    </row>
    <row r="30" spans="1:3" s="33" customFormat="1" ht="12.5" x14ac:dyDescent="0.25">
      <c r="A30" s="38" t="s">
        <v>76</v>
      </c>
      <c r="B30" s="37">
        <v>185</v>
      </c>
      <c r="C30" s="36"/>
    </row>
    <row r="31" spans="1:3" s="33" customFormat="1" ht="12.5" x14ac:dyDescent="0.25">
      <c r="A31" s="38" t="s">
        <v>77</v>
      </c>
      <c r="B31" s="37">
        <v>185</v>
      </c>
      <c r="C31" s="36"/>
    </row>
    <row r="32" spans="1:3" s="33" customFormat="1" ht="12.5" x14ac:dyDescent="0.25">
      <c r="A32" s="38" t="s">
        <v>78</v>
      </c>
      <c r="B32" s="37"/>
      <c r="C32" s="36"/>
    </row>
    <row r="33" spans="1:13" s="33" customFormat="1" ht="12.5" x14ac:dyDescent="0.25">
      <c r="A33" s="38" t="s">
        <v>78</v>
      </c>
      <c r="B33" s="37"/>
      <c r="C33" s="36"/>
    </row>
    <row r="34" spans="1:13" s="33" customFormat="1" ht="12.5" x14ac:dyDescent="0.25">
      <c r="A34" s="38" t="s">
        <v>78</v>
      </c>
      <c r="B34" s="37"/>
      <c r="C34" s="36"/>
    </row>
    <row r="35" spans="1:13" s="33" customFormat="1" ht="12.5" x14ac:dyDescent="0.25">
      <c r="A35" s="38" t="s">
        <v>78</v>
      </c>
      <c r="B35" s="37"/>
      <c r="C35" s="36"/>
    </row>
    <row r="36" spans="1:13" s="33" customFormat="1" ht="12.5" x14ac:dyDescent="0.25">
      <c r="A36" s="38" t="s">
        <v>78</v>
      </c>
      <c r="B36" s="37"/>
      <c r="C36" s="36"/>
    </row>
    <row r="37" spans="1:13" s="33" customFormat="1" ht="12.5" x14ac:dyDescent="0.25">
      <c r="A37" s="39" t="s">
        <v>79</v>
      </c>
      <c r="B37" s="40"/>
      <c r="C37" s="40"/>
    </row>
    <row r="38" spans="1:13" s="33" customFormat="1" ht="12.5" x14ac:dyDescent="0.25">
      <c r="A38" s="30"/>
      <c r="B38" s="30"/>
      <c r="C38" s="41"/>
      <c r="D38" s="41"/>
      <c r="E38" s="41"/>
      <c r="F38" s="41"/>
      <c r="G38" s="41"/>
      <c r="H38" s="41"/>
      <c r="I38" s="30"/>
      <c r="J38" s="30"/>
      <c r="K38" s="30"/>
      <c r="L38" s="30"/>
      <c r="M38" s="30"/>
    </row>
  </sheetData>
  <sheetProtection algorithmName="SHA-512" hashValue="JyO09zwsvIyqjxNah9tkG8vFaqQ1nPi42FSMGIFgaPehVdNQ82DjItndGaNQzqhKUpO0Pxxc2hev9zuDj2nmwA==" saltValue="OzeCHGRGxYG3rnF+DntUyA==" spinCount="100000" sheet="1" objects="1" scenarios="1" insertRows="0"/>
  <mergeCells count="2">
    <mergeCell ref="A3:B3"/>
    <mergeCell ref="A4:C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D2E46-4528-400A-8C7B-4892A9A20E65}">
  <dimension ref="A1:I33"/>
  <sheetViews>
    <sheetView zoomScale="115" zoomScaleNormal="115" workbookViewId="0">
      <selection activeCell="A3" sqref="A3:B3"/>
    </sheetView>
  </sheetViews>
  <sheetFormatPr defaultRowHeight="14.5" x14ac:dyDescent="0.35"/>
  <cols>
    <col min="1" max="1" width="7.453125" customWidth="1"/>
    <col min="2" max="2" width="47" customWidth="1"/>
    <col min="3" max="3" width="9.7265625" style="77" customWidth="1"/>
    <col min="4" max="5" width="9.7265625" customWidth="1"/>
    <col min="6" max="6" width="2.7265625" customWidth="1"/>
    <col min="7" max="7" width="4.453125" customWidth="1"/>
    <col min="9" max="9" width="87.26953125" customWidth="1"/>
    <col min="257" max="257" width="7.453125" customWidth="1"/>
    <col min="258" max="258" width="41.7265625" customWidth="1"/>
    <col min="259" max="261" width="9.7265625" customWidth="1"/>
    <col min="262" max="262" width="2.7265625" customWidth="1"/>
    <col min="263" max="263" width="4.453125" customWidth="1"/>
    <col min="265" max="265" width="87.26953125" customWidth="1"/>
    <col min="513" max="513" width="7.453125" customWidth="1"/>
    <col min="514" max="514" width="41.7265625" customWidth="1"/>
    <col min="515" max="517" width="9.7265625" customWidth="1"/>
    <col min="518" max="518" width="2.7265625" customWidth="1"/>
    <col min="519" max="519" width="4.453125" customWidth="1"/>
    <col min="521" max="521" width="87.26953125" customWidth="1"/>
    <col min="769" max="769" width="7.453125" customWidth="1"/>
    <col min="770" max="770" width="41.7265625" customWidth="1"/>
    <col min="771" max="773" width="9.7265625" customWidth="1"/>
    <col min="774" max="774" width="2.7265625" customWidth="1"/>
    <col min="775" max="775" width="4.453125" customWidth="1"/>
    <col min="777" max="777" width="87.26953125" customWidth="1"/>
    <col min="1025" max="1025" width="7.453125" customWidth="1"/>
    <col min="1026" max="1026" width="41.7265625" customWidth="1"/>
    <col min="1027" max="1029" width="9.7265625" customWidth="1"/>
    <col min="1030" max="1030" width="2.7265625" customWidth="1"/>
    <col min="1031" max="1031" width="4.453125" customWidth="1"/>
    <col min="1033" max="1033" width="87.26953125" customWidth="1"/>
    <col min="1281" max="1281" width="7.453125" customWidth="1"/>
    <col min="1282" max="1282" width="41.7265625" customWidth="1"/>
    <col min="1283" max="1285" width="9.7265625" customWidth="1"/>
    <col min="1286" max="1286" width="2.7265625" customWidth="1"/>
    <col min="1287" max="1287" width="4.453125" customWidth="1"/>
    <col min="1289" max="1289" width="87.26953125" customWidth="1"/>
    <col min="1537" max="1537" width="7.453125" customWidth="1"/>
    <col min="1538" max="1538" width="41.7265625" customWidth="1"/>
    <col min="1539" max="1541" width="9.7265625" customWidth="1"/>
    <col min="1542" max="1542" width="2.7265625" customWidth="1"/>
    <col min="1543" max="1543" width="4.453125" customWidth="1"/>
    <col min="1545" max="1545" width="87.26953125" customWidth="1"/>
    <col min="1793" max="1793" width="7.453125" customWidth="1"/>
    <col min="1794" max="1794" width="41.7265625" customWidth="1"/>
    <col min="1795" max="1797" width="9.7265625" customWidth="1"/>
    <col min="1798" max="1798" width="2.7265625" customWidth="1"/>
    <col min="1799" max="1799" width="4.453125" customWidth="1"/>
    <col min="1801" max="1801" width="87.26953125" customWidth="1"/>
    <col min="2049" max="2049" width="7.453125" customWidth="1"/>
    <col min="2050" max="2050" width="41.7265625" customWidth="1"/>
    <col min="2051" max="2053" width="9.7265625" customWidth="1"/>
    <col min="2054" max="2054" width="2.7265625" customWidth="1"/>
    <col min="2055" max="2055" width="4.453125" customWidth="1"/>
    <col min="2057" max="2057" width="87.26953125" customWidth="1"/>
    <col min="2305" max="2305" width="7.453125" customWidth="1"/>
    <col min="2306" max="2306" width="41.7265625" customWidth="1"/>
    <col min="2307" max="2309" width="9.7265625" customWidth="1"/>
    <col min="2310" max="2310" width="2.7265625" customWidth="1"/>
    <col min="2311" max="2311" width="4.453125" customWidth="1"/>
    <col min="2313" max="2313" width="87.26953125" customWidth="1"/>
    <col min="2561" max="2561" width="7.453125" customWidth="1"/>
    <col min="2562" max="2562" width="41.7265625" customWidth="1"/>
    <col min="2563" max="2565" width="9.7265625" customWidth="1"/>
    <col min="2566" max="2566" width="2.7265625" customWidth="1"/>
    <col min="2567" max="2567" width="4.453125" customWidth="1"/>
    <col min="2569" max="2569" width="87.26953125" customWidth="1"/>
    <col min="2817" max="2817" width="7.453125" customWidth="1"/>
    <col min="2818" max="2818" width="41.7265625" customWidth="1"/>
    <col min="2819" max="2821" width="9.7265625" customWidth="1"/>
    <col min="2822" max="2822" width="2.7265625" customWidth="1"/>
    <col min="2823" max="2823" width="4.453125" customWidth="1"/>
    <col min="2825" max="2825" width="87.26953125" customWidth="1"/>
    <col min="3073" max="3073" width="7.453125" customWidth="1"/>
    <col min="3074" max="3074" width="41.7265625" customWidth="1"/>
    <col min="3075" max="3077" width="9.7265625" customWidth="1"/>
    <col min="3078" max="3078" width="2.7265625" customWidth="1"/>
    <col min="3079" max="3079" width="4.453125" customWidth="1"/>
    <col min="3081" max="3081" width="87.26953125" customWidth="1"/>
    <col min="3329" max="3329" width="7.453125" customWidth="1"/>
    <col min="3330" max="3330" width="41.7265625" customWidth="1"/>
    <col min="3331" max="3333" width="9.7265625" customWidth="1"/>
    <col min="3334" max="3334" width="2.7265625" customWidth="1"/>
    <col min="3335" max="3335" width="4.453125" customWidth="1"/>
    <col min="3337" max="3337" width="87.26953125" customWidth="1"/>
    <col min="3585" max="3585" width="7.453125" customWidth="1"/>
    <col min="3586" max="3586" width="41.7265625" customWidth="1"/>
    <col min="3587" max="3589" width="9.7265625" customWidth="1"/>
    <col min="3590" max="3590" width="2.7265625" customWidth="1"/>
    <col min="3591" max="3591" width="4.453125" customWidth="1"/>
    <col min="3593" max="3593" width="87.26953125" customWidth="1"/>
    <col min="3841" max="3841" width="7.453125" customWidth="1"/>
    <col min="3842" max="3842" width="41.7265625" customWidth="1"/>
    <col min="3843" max="3845" width="9.7265625" customWidth="1"/>
    <col min="3846" max="3846" width="2.7265625" customWidth="1"/>
    <col min="3847" max="3847" width="4.453125" customWidth="1"/>
    <col min="3849" max="3849" width="87.26953125" customWidth="1"/>
    <col min="4097" max="4097" width="7.453125" customWidth="1"/>
    <col min="4098" max="4098" width="41.7265625" customWidth="1"/>
    <col min="4099" max="4101" width="9.7265625" customWidth="1"/>
    <col min="4102" max="4102" width="2.7265625" customWidth="1"/>
    <col min="4103" max="4103" width="4.453125" customWidth="1"/>
    <col min="4105" max="4105" width="87.26953125" customWidth="1"/>
    <col min="4353" max="4353" width="7.453125" customWidth="1"/>
    <col min="4354" max="4354" width="41.7265625" customWidth="1"/>
    <col min="4355" max="4357" width="9.7265625" customWidth="1"/>
    <col min="4358" max="4358" width="2.7265625" customWidth="1"/>
    <col min="4359" max="4359" width="4.453125" customWidth="1"/>
    <col min="4361" max="4361" width="87.26953125" customWidth="1"/>
    <col min="4609" max="4609" width="7.453125" customWidth="1"/>
    <col min="4610" max="4610" width="41.7265625" customWidth="1"/>
    <col min="4611" max="4613" width="9.7265625" customWidth="1"/>
    <col min="4614" max="4614" width="2.7265625" customWidth="1"/>
    <col min="4615" max="4615" width="4.453125" customWidth="1"/>
    <col min="4617" max="4617" width="87.26953125" customWidth="1"/>
    <col min="4865" max="4865" width="7.453125" customWidth="1"/>
    <col min="4866" max="4866" width="41.7265625" customWidth="1"/>
    <col min="4867" max="4869" width="9.7265625" customWidth="1"/>
    <col min="4870" max="4870" width="2.7265625" customWidth="1"/>
    <col min="4871" max="4871" width="4.453125" customWidth="1"/>
    <col min="4873" max="4873" width="87.26953125" customWidth="1"/>
    <col min="5121" max="5121" width="7.453125" customWidth="1"/>
    <col min="5122" max="5122" width="41.7265625" customWidth="1"/>
    <col min="5123" max="5125" width="9.7265625" customWidth="1"/>
    <col min="5126" max="5126" width="2.7265625" customWidth="1"/>
    <col min="5127" max="5127" width="4.453125" customWidth="1"/>
    <col min="5129" max="5129" width="87.26953125" customWidth="1"/>
    <col min="5377" max="5377" width="7.453125" customWidth="1"/>
    <col min="5378" max="5378" width="41.7265625" customWidth="1"/>
    <col min="5379" max="5381" width="9.7265625" customWidth="1"/>
    <col min="5382" max="5382" width="2.7265625" customWidth="1"/>
    <col min="5383" max="5383" width="4.453125" customWidth="1"/>
    <col min="5385" max="5385" width="87.26953125" customWidth="1"/>
    <col min="5633" max="5633" width="7.453125" customWidth="1"/>
    <col min="5634" max="5634" width="41.7265625" customWidth="1"/>
    <col min="5635" max="5637" width="9.7265625" customWidth="1"/>
    <col min="5638" max="5638" width="2.7265625" customWidth="1"/>
    <col min="5639" max="5639" width="4.453125" customWidth="1"/>
    <col min="5641" max="5641" width="87.26953125" customWidth="1"/>
    <col min="5889" max="5889" width="7.453125" customWidth="1"/>
    <col min="5890" max="5890" width="41.7265625" customWidth="1"/>
    <col min="5891" max="5893" width="9.7265625" customWidth="1"/>
    <col min="5894" max="5894" width="2.7265625" customWidth="1"/>
    <col min="5895" max="5895" width="4.453125" customWidth="1"/>
    <col min="5897" max="5897" width="87.26953125" customWidth="1"/>
    <col min="6145" max="6145" width="7.453125" customWidth="1"/>
    <col min="6146" max="6146" width="41.7265625" customWidth="1"/>
    <col min="6147" max="6149" width="9.7265625" customWidth="1"/>
    <col min="6150" max="6150" width="2.7265625" customWidth="1"/>
    <col min="6151" max="6151" width="4.453125" customWidth="1"/>
    <col min="6153" max="6153" width="87.26953125" customWidth="1"/>
    <col min="6401" max="6401" width="7.453125" customWidth="1"/>
    <col min="6402" max="6402" width="41.7265625" customWidth="1"/>
    <col min="6403" max="6405" width="9.7265625" customWidth="1"/>
    <col min="6406" max="6406" width="2.7265625" customWidth="1"/>
    <col min="6407" max="6407" width="4.453125" customWidth="1"/>
    <col min="6409" max="6409" width="87.26953125" customWidth="1"/>
    <col min="6657" max="6657" width="7.453125" customWidth="1"/>
    <col min="6658" max="6658" width="41.7265625" customWidth="1"/>
    <col min="6659" max="6661" width="9.7265625" customWidth="1"/>
    <col min="6662" max="6662" width="2.7265625" customWidth="1"/>
    <col min="6663" max="6663" width="4.453125" customWidth="1"/>
    <col min="6665" max="6665" width="87.26953125" customWidth="1"/>
    <col min="6913" max="6913" width="7.453125" customWidth="1"/>
    <col min="6914" max="6914" width="41.7265625" customWidth="1"/>
    <col min="6915" max="6917" width="9.7265625" customWidth="1"/>
    <col min="6918" max="6918" width="2.7265625" customWidth="1"/>
    <col min="6919" max="6919" width="4.453125" customWidth="1"/>
    <col min="6921" max="6921" width="87.26953125" customWidth="1"/>
    <col min="7169" max="7169" width="7.453125" customWidth="1"/>
    <col min="7170" max="7170" width="41.7265625" customWidth="1"/>
    <col min="7171" max="7173" width="9.7265625" customWidth="1"/>
    <col min="7174" max="7174" width="2.7265625" customWidth="1"/>
    <col min="7175" max="7175" width="4.453125" customWidth="1"/>
    <col min="7177" max="7177" width="87.26953125" customWidth="1"/>
    <col min="7425" max="7425" width="7.453125" customWidth="1"/>
    <col min="7426" max="7426" width="41.7265625" customWidth="1"/>
    <col min="7427" max="7429" width="9.7265625" customWidth="1"/>
    <col min="7430" max="7430" width="2.7265625" customWidth="1"/>
    <col min="7431" max="7431" width="4.453125" customWidth="1"/>
    <col min="7433" max="7433" width="87.26953125" customWidth="1"/>
    <col min="7681" max="7681" width="7.453125" customWidth="1"/>
    <col min="7682" max="7682" width="41.7265625" customWidth="1"/>
    <col min="7683" max="7685" width="9.7265625" customWidth="1"/>
    <col min="7686" max="7686" width="2.7265625" customWidth="1"/>
    <col min="7687" max="7687" width="4.453125" customWidth="1"/>
    <col min="7689" max="7689" width="87.26953125" customWidth="1"/>
    <col min="7937" max="7937" width="7.453125" customWidth="1"/>
    <col min="7938" max="7938" width="41.7265625" customWidth="1"/>
    <col min="7939" max="7941" width="9.7265625" customWidth="1"/>
    <col min="7942" max="7942" width="2.7265625" customWidth="1"/>
    <col min="7943" max="7943" width="4.453125" customWidth="1"/>
    <col min="7945" max="7945" width="87.26953125" customWidth="1"/>
    <col min="8193" max="8193" width="7.453125" customWidth="1"/>
    <col min="8194" max="8194" width="41.7265625" customWidth="1"/>
    <col min="8195" max="8197" width="9.7265625" customWidth="1"/>
    <col min="8198" max="8198" width="2.7265625" customWidth="1"/>
    <col min="8199" max="8199" width="4.453125" customWidth="1"/>
    <col min="8201" max="8201" width="87.26953125" customWidth="1"/>
    <col min="8449" max="8449" width="7.453125" customWidth="1"/>
    <col min="8450" max="8450" width="41.7265625" customWidth="1"/>
    <col min="8451" max="8453" width="9.7265625" customWidth="1"/>
    <col min="8454" max="8454" width="2.7265625" customWidth="1"/>
    <col min="8455" max="8455" width="4.453125" customWidth="1"/>
    <col min="8457" max="8457" width="87.26953125" customWidth="1"/>
    <col min="8705" max="8705" width="7.453125" customWidth="1"/>
    <col min="8706" max="8706" width="41.7265625" customWidth="1"/>
    <col min="8707" max="8709" width="9.7265625" customWidth="1"/>
    <col min="8710" max="8710" width="2.7265625" customWidth="1"/>
    <col min="8711" max="8711" width="4.453125" customWidth="1"/>
    <col min="8713" max="8713" width="87.26953125" customWidth="1"/>
    <col min="8961" max="8961" width="7.453125" customWidth="1"/>
    <col min="8962" max="8962" width="41.7265625" customWidth="1"/>
    <col min="8963" max="8965" width="9.7265625" customWidth="1"/>
    <col min="8966" max="8966" width="2.7265625" customWidth="1"/>
    <col min="8967" max="8967" width="4.453125" customWidth="1"/>
    <col min="8969" max="8969" width="87.26953125" customWidth="1"/>
    <col min="9217" max="9217" width="7.453125" customWidth="1"/>
    <col min="9218" max="9218" width="41.7265625" customWidth="1"/>
    <col min="9219" max="9221" width="9.7265625" customWidth="1"/>
    <col min="9222" max="9222" width="2.7265625" customWidth="1"/>
    <col min="9223" max="9223" width="4.453125" customWidth="1"/>
    <col min="9225" max="9225" width="87.26953125" customWidth="1"/>
    <col min="9473" max="9473" width="7.453125" customWidth="1"/>
    <col min="9474" max="9474" width="41.7265625" customWidth="1"/>
    <col min="9475" max="9477" width="9.7265625" customWidth="1"/>
    <col min="9478" max="9478" width="2.7265625" customWidth="1"/>
    <col min="9479" max="9479" width="4.453125" customWidth="1"/>
    <col min="9481" max="9481" width="87.26953125" customWidth="1"/>
    <col min="9729" max="9729" width="7.453125" customWidth="1"/>
    <col min="9730" max="9730" width="41.7265625" customWidth="1"/>
    <col min="9731" max="9733" width="9.7265625" customWidth="1"/>
    <col min="9734" max="9734" width="2.7265625" customWidth="1"/>
    <col min="9735" max="9735" width="4.453125" customWidth="1"/>
    <col min="9737" max="9737" width="87.26953125" customWidth="1"/>
    <col min="9985" max="9985" width="7.453125" customWidth="1"/>
    <col min="9986" max="9986" width="41.7265625" customWidth="1"/>
    <col min="9987" max="9989" width="9.7265625" customWidth="1"/>
    <col min="9990" max="9990" width="2.7265625" customWidth="1"/>
    <col min="9991" max="9991" width="4.453125" customWidth="1"/>
    <col min="9993" max="9993" width="87.26953125" customWidth="1"/>
    <col min="10241" max="10241" width="7.453125" customWidth="1"/>
    <col min="10242" max="10242" width="41.7265625" customWidth="1"/>
    <col min="10243" max="10245" width="9.7265625" customWidth="1"/>
    <col min="10246" max="10246" width="2.7265625" customWidth="1"/>
    <col min="10247" max="10247" width="4.453125" customWidth="1"/>
    <col min="10249" max="10249" width="87.26953125" customWidth="1"/>
    <col min="10497" max="10497" width="7.453125" customWidth="1"/>
    <col min="10498" max="10498" width="41.7265625" customWidth="1"/>
    <col min="10499" max="10501" width="9.7265625" customWidth="1"/>
    <col min="10502" max="10502" width="2.7265625" customWidth="1"/>
    <col min="10503" max="10503" width="4.453125" customWidth="1"/>
    <col min="10505" max="10505" width="87.26953125" customWidth="1"/>
    <col min="10753" max="10753" width="7.453125" customWidth="1"/>
    <col min="10754" max="10754" width="41.7265625" customWidth="1"/>
    <col min="10755" max="10757" width="9.7265625" customWidth="1"/>
    <col min="10758" max="10758" width="2.7265625" customWidth="1"/>
    <col min="10759" max="10759" width="4.453125" customWidth="1"/>
    <col min="10761" max="10761" width="87.26953125" customWidth="1"/>
    <col min="11009" max="11009" width="7.453125" customWidth="1"/>
    <col min="11010" max="11010" width="41.7265625" customWidth="1"/>
    <col min="11011" max="11013" width="9.7265625" customWidth="1"/>
    <col min="11014" max="11014" width="2.7265625" customWidth="1"/>
    <col min="11015" max="11015" width="4.453125" customWidth="1"/>
    <col min="11017" max="11017" width="87.26953125" customWidth="1"/>
    <col min="11265" max="11265" width="7.453125" customWidth="1"/>
    <col min="11266" max="11266" width="41.7265625" customWidth="1"/>
    <col min="11267" max="11269" width="9.7265625" customWidth="1"/>
    <col min="11270" max="11270" width="2.7265625" customWidth="1"/>
    <col min="11271" max="11271" width="4.453125" customWidth="1"/>
    <col min="11273" max="11273" width="87.26953125" customWidth="1"/>
    <col min="11521" max="11521" width="7.453125" customWidth="1"/>
    <col min="11522" max="11522" width="41.7265625" customWidth="1"/>
    <col min="11523" max="11525" width="9.7265625" customWidth="1"/>
    <col min="11526" max="11526" width="2.7265625" customWidth="1"/>
    <col min="11527" max="11527" width="4.453125" customWidth="1"/>
    <col min="11529" max="11529" width="87.26953125" customWidth="1"/>
    <col min="11777" max="11777" width="7.453125" customWidth="1"/>
    <col min="11778" max="11778" width="41.7265625" customWidth="1"/>
    <col min="11779" max="11781" width="9.7265625" customWidth="1"/>
    <col min="11782" max="11782" width="2.7265625" customWidth="1"/>
    <col min="11783" max="11783" width="4.453125" customWidth="1"/>
    <col min="11785" max="11785" width="87.26953125" customWidth="1"/>
    <col min="12033" max="12033" width="7.453125" customWidth="1"/>
    <col min="12034" max="12034" width="41.7265625" customWidth="1"/>
    <col min="12035" max="12037" width="9.7265625" customWidth="1"/>
    <col min="12038" max="12038" width="2.7265625" customWidth="1"/>
    <col min="12039" max="12039" width="4.453125" customWidth="1"/>
    <col min="12041" max="12041" width="87.26953125" customWidth="1"/>
    <col min="12289" max="12289" width="7.453125" customWidth="1"/>
    <col min="12290" max="12290" width="41.7265625" customWidth="1"/>
    <col min="12291" max="12293" width="9.7265625" customWidth="1"/>
    <col min="12294" max="12294" width="2.7265625" customWidth="1"/>
    <col min="12295" max="12295" width="4.453125" customWidth="1"/>
    <col min="12297" max="12297" width="87.26953125" customWidth="1"/>
    <col min="12545" max="12545" width="7.453125" customWidth="1"/>
    <col min="12546" max="12546" width="41.7265625" customWidth="1"/>
    <col min="12547" max="12549" width="9.7265625" customWidth="1"/>
    <col min="12550" max="12550" width="2.7265625" customWidth="1"/>
    <col min="12551" max="12551" width="4.453125" customWidth="1"/>
    <col min="12553" max="12553" width="87.26953125" customWidth="1"/>
    <col min="12801" max="12801" width="7.453125" customWidth="1"/>
    <col min="12802" max="12802" width="41.7265625" customWidth="1"/>
    <col min="12803" max="12805" width="9.7265625" customWidth="1"/>
    <col min="12806" max="12806" width="2.7265625" customWidth="1"/>
    <col min="12807" max="12807" width="4.453125" customWidth="1"/>
    <col min="12809" max="12809" width="87.26953125" customWidth="1"/>
    <col min="13057" max="13057" width="7.453125" customWidth="1"/>
    <col min="13058" max="13058" width="41.7265625" customWidth="1"/>
    <col min="13059" max="13061" width="9.7265625" customWidth="1"/>
    <col min="13062" max="13062" width="2.7265625" customWidth="1"/>
    <col min="13063" max="13063" width="4.453125" customWidth="1"/>
    <col min="13065" max="13065" width="87.26953125" customWidth="1"/>
    <col min="13313" max="13313" width="7.453125" customWidth="1"/>
    <col min="13314" max="13314" width="41.7265625" customWidth="1"/>
    <col min="13315" max="13317" width="9.7265625" customWidth="1"/>
    <col min="13318" max="13318" width="2.7265625" customWidth="1"/>
    <col min="13319" max="13319" width="4.453125" customWidth="1"/>
    <col min="13321" max="13321" width="87.26953125" customWidth="1"/>
    <col min="13569" max="13569" width="7.453125" customWidth="1"/>
    <col min="13570" max="13570" width="41.7265625" customWidth="1"/>
    <col min="13571" max="13573" width="9.7265625" customWidth="1"/>
    <col min="13574" max="13574" width="2.7265625" customWidth="1"/>
    <col min="13575" max="13575" width="4.453125" customWidth="1"/>
    <col min="13577" max="13577" width="87.26953125" customWidth="1"/>
    <col min="13825" max="13825" width="7.453125" customWidth="1"/>
    <col min="13826" max="13826" width="41.7265625" customWidth="1"/>
    <col min="13827" max="13829" width="9.7265625" customWidth="1"/>
    <col min="13830" max="13830" width="2.7265625" customWidth="1"/>
    <col min="13831" max="13831" width="4.453125" customWidth="1"/>
    <col min="13833" max="13833" width="87.26953125" customWidth="1"/>
    <col min="14081" max="14081" width="7.453125" customWidth="1"/>
    <col min="14082" max="14082" width="41.7265625" customWidth="1"/>
    <col min="14083" max="14085" width="9.7265625" customWidth="1"/>
    <col min="14086" max="14086" width="2.7265625" customWidth="1"/>
    <col min="14087" max="14087" width="4.453125" customWidth="1"/>
    <col min="14089" max="14089" width="87.26953125" customWidth="1"/>
    <col min="14337" max="14337" width="7.453125" customWidth="1"/>
    <col min="14338" max="14338" width="41.7265625" customWidth="1"/>
    <col min="14339" max="14341" width="9.7265625" customWidth="1"/>
    <col min="14342" max="14342" width="2.7265625" customWidth="1"/>
    <col min="14343" max="14343" width="4.453125" customWidth="1"/>
    <col min="14345" max="14345" width="87.26953125" customWidth="1"/>
    <col min="14593" max="14593" width="7.453125" customWidth="1"/>
    <col min="14594" max="14594" width="41.7265625" customWidth="1"/>
    <col min="14595" max="14597" width="9.7265625" customWidth="1"/>
    <col min="14598" max="14598" width="2.7265625" customWidth="1"/>
    <col min="14599" max="14599" width="4.453125" customWidth="1"/>
    <col min="14601" max="14601" width="87.26953125" customWidth="1"/>
    <col min="14849" max="14849" width="7.453125" customWidth="1"/>
    <col min="14850" max="14850" width="41.7265625" customWidth="1"/>
    <col min="14851" max="14853" width="9.7265625" customWidth="1"/>
    <col min="14854" max="14854" width="2.7265625" customWidth="1"/>
    <col min="14855" max="14855" width="4.453125" customWidth="1"/>
    <col min="14857" max="14857" width="87.26953125" customWidth="1"/>
    <col min="15105" max="15105" width="7.453125" customWidth="1"/>
    <col min="15106" max="15106" width="41.7265625" customWidth="1"/>
    <col min="15107" max="15109" width="9.7265625" customWidth="1"/>
    <col min="15110" max="15110" width="2.7265625" customWidth="1"/>
    <col min="15111" max="15111" width="4.453125" customWidth="1"/>
    <col min="15113" max="15113" width="87.26953125" customWidth="1"/>
    <col min="15361" max="15361" width="7.453125" customWidth="1"/>
    <col min="15362" max="15362" width="41.7265625" customWidth="1"/>
    <col min="15363" max="15365" width="9.7265625" customWidth="1"/>
    <col min="15366" max="15366" width="2.7265625" customWidth="1"/>
    <col min="15367" max="15367" width="4.453125" customWidth="1"/>
    <col min="15369" max="15369" width="87.26953125" customWidth="1"/>
    <col min="15617" max="15617" width="7.453125" customWidth="1"/>
    <col min="15618" max="15618" width="41.7265625" customWidth="1"/>
    <col min="15619" max="15621" width="9.7265625" customWidth="1"/>
    <col min="15622" max="15622" width="2.7265625" customWidth="1"/>
    <col min="15623" max="15623" width="4.453125" customWidth="1"/>
    <col min="15625" max="15625" width="87.26953125" customWidth="1"/>
    <col min="15873" max="15873" width="7.453125" customWidth="1"/>
    <col min="15874" max="15874" width="41.7265625" customWidth="1"/>
    <col min="15875" max="15877" width="9.7265625" customWidth="1"/>
    <col min="15878" max="15878" width="2.7265625" customWidth="1"/>
    <col min="15879" max="15879" width="4.453125" customWidth="1"/>
    <col min="15881" max="15881" width="87.26953125" customWidth="1"/>
    <col min="16129" max="16129" width="7.453125" customWidth="1"/>
    <col min="16130" max="16130" width="41.7265625" customWidth="1"/>
    <col min="16131" max="16133" width="9.7265625" customWidth="1"/>
    <col min="16134" max="16134" width="2.7265625" customWidth="1"/>
    <col min="16135" max="16135" width="4.453125" customWidth="1"/>
    <col min="16137" max="16137" width="87.26953125" customWidth="1"/>
  </cols>
  <sheetData>
    <row r="1" spans="1:9" ht="15.5" x14ac:dyDescent="0.35">
      <c r="A1" s="4" t="s">
        <v>0</v>
      </c>
      <c r="B1" s="6"/>
      <c r="C1" s="42"/>
      <c r="D1" s="6"/>
      <c r="E1" s="6"/>
      <c r="F1" s="6"/>
      <c r="G1" s="4"/>
      <c r="H1" s="146"/>
      <c r="I1" s="146"/>
    </row>
    <row r="2" spans="1:9" ht="15.5" x14ac:dyDescent="0.35">
      <c r="A2" s="6" t="s">
        <v>40</v>
      </c>
      <c r="B2" s="6"/>
      <c r="C2" s="42"/>
      <c r="D2" s="6"/>
      <c r="E2" s="6"/>
      <c r="F2" s="6"/>
      <c r="G2" s="43"/>
      <c r="H2" s="147"/>
      <c r="I2" s="147"/>
    </row>
    <row r="3" spans="1:9" x14ac:dyDescent="0.35">
      <c r="A3" s="138" t="str">
        <f>ToC!B3</f>
        <v>Computronix (USA), Inc.</v>
      </c>
      <c r="B3" s="132"/>
      <c r="C3" s="44"/>
      <c r="D3" s="45"/>
      <c r="E3" s="45"/>
      <c r="F3" s="45"/>
      <c r="G3" s="43"/>
      <c r="H3" s="147"/>
      <c r="I3" s="147"/>
    </row>
    <row r="4" spans="1:9" s="17" customFormat="1" ht="13.5" thickBot="1" x14ac:dyDescent="0.35">
      <c r="A4" s="16"/>
      <c r="B4" s="16"/>
      <c r="C4" s="46"/>
      <c r="G4" s="43"/>
      <c r="H4" s="147"/>
      <c r="I4" s="147"/>
    </row>
    <row r="5" spans="1:9" ht="15.75" customHeight="1" x14ac:dyDescent="0.35">
      <c r="A5" s="47"/>
      <c r="B5" s="48" t="s">
        <v>80</v>
      </c>
      <c r="C5" s="49"/>
      <c r="D5" s="50"/>
      <c r="E5" s="51"/>
      <c r="F5" s="52"/>
      <c r="G5" s="140" t="s">
        <v>6</v>
      </c>
      <c r="H5" s="141"/>
      <c r="I5" s="142"/>
    </row>
    <row r="6" spans="1:9" ht="15.75" customHeight="1" x14ac:dyDescent="0.35">
      <c r="A6" s="53"/>
      <c r="B6" s="54"/>
      <c r="C6" s="55"/>
      <c r="D6" s="56"/>
      <c r="E6" s="57"/>
      <c r="F6" s="52"/>
      <c r="G6" s="143"/>
      <c r="H6" s="144"/>
      <c r="I6" s="145"/>
    </row>
    <row r="7" spans="1:9" ht="32.5" x14ac:dyDescent="0.35">
      <c r="A7" s="58" t="s">
        <v>81</v>
      </c>
      <c r="B7" s="59" t="s">
        <v>5</v>
      </c>
      <c r="C7" s="60" t="s">
        <v>82</v>
      </c>
      <c r="D7" s="32" t="s">
        <v>83</v>
      </c>
      <c r="E7" s="61" t="s">
        <v>39</v>
      </c>
      <c r="F7" s="62"/>
      <c r="G7" s="120">
        <v>1</v>
      </c>
      <c r="H7" s="148" t="s">
        <v>84</v>
      </c>
      <c r="I7" s="148"/>
    </row>
    <row r="8" spans="1:9" x14ac:dyDescent="0.35">
      <c r="A8" s="63">
        <v>1</v>
      </c>
      <c r="B8" s="119" t="s">
        <v>85</v>
      </c>
      <c r="C8" s="122">
        <v>1</v>
      </c>
      <c r="D8" s="122">
        <v>1</v>
      </c>
      <c r="E8" s="123">
        <v>18000</v>
      </c>
      <c r="F8" s="64"/>
      <c r="G8" s="149">
        <f>G7+1</f>
        <v>2</v>
      </c>
      <c r="H8" s="150" t="s">
        <v>86</v>
      </c>
      <c r="I8" s="150"/>
    </row>
    <row r="9" spans="1:9" ht="30.75" customHeight="1" x14ac:dyDescent="0.35">
      <c r="A9" s="63">
        <f>A8+1</f>
        <v>2</v>
      </c>
      <c r="B9" s="119" t="s">
        <v>87</v>
      </c>
      <c r="C9" s="122">
        <v>1</v>
      </c>
      <c r="D9" s="122">
        <v>1</v>
      </c>
      <c r="E9" s="123">
        <v>18000</v>
      </c>
      <c r="F9" s="64"/>
      <c r="G9" s="149"/>
      <c r="H9" s="150"/>
      <c r="I9" s="150"/>
    </row>
    <row r="10" spans="1:9" ht="15" customHeight="1" x14ac:dyDescent="0.35">
      <c r="A10" s="63">
        <f>A9+1</f>
        <v>3</v>
      </c>
      <c r="B10" s="119" t="s">
        <v>88</v>
      </c>
      <c r="C10" s="122">
        <v>1</v>
      </c>
      <c r="D10" s="122">
        <v>1</v>
      </c>
      <c r="E10" s="123">
        <v>18000</v>
      </c>
      <c r="F10" s="64"/>
      <c r="G10" s="149">
        <v>3</v>
      </c>
      <c r="H10" s="151" t="s">
        <v>89</v>
      </c>
      <c r="I10" s="151"/>
    </row>
    <row r="11" spans="1:9" x14ac:dyDescent="0.35">
      <c r="A11" s="63">
        <f t="shared" ref="A11:A30" si="0">A10+1</f>
        <v>4</v>
      </c>
      <c r="B11" s="121" t="s">
        <v>90</v>
      </c>
      <c r="C11" s="122">
        <v>1</v>
      </c>
      <c r="D11" s="122">
        <v>1</v>
      </c>
      <c r="E11" s="123">
        <v>160900</v>
      </c>
      <c r="F11" s="64"/>
      <c r="G11" s="149"/>
      <c r="H11" s="151"/>
      <c r="I11" s="151"/>
    </row>
    <row r="12" spans="1:9" x14ac:dyDescent="0.35">
      <c r="A12" s="63">
        <f t="shared" si="0"/>
        <v>5</v>
      </c>
      <c r="B12" s="121" t="s">
        <v>91</v>
      </c>
      <c r="C12" s="122">
        <v>1</v>
      </c>
      <c r="D12" s="122">
        <v>1</v>
      </c>
      <c r="E12" s="123">
        <v>70140</v>
      </c>
      <c r="F12" s="64"/>
      <c r="G12" s="149"/>
      <c r="H12" s="151"/>
      <c r="I12" s="151"/>
    </row>
    <row r="13" spans="1:9" x14ac:dyDescent="0.35">
      <c r="A13" s="63">
        <f t="shared" si="0"/>
        <v>6</v>
      </c>
      <c r="B13" s="121" t="s">
        <v>92</v>
      </c>
      <c r="C13" s="122">
        <v>1</v>
      </c>
      <c r="D13" s="122">
        <v>1</v>
      </c>
      <c r="E13" s="123">
        <v>70140</v>
      </c>
      <c r="F13" s="64"/>
      <c r="G13" s="149"/>
      <c r="H13" s="151"/>
      <c r="I13" s="151"/>
    </row>
    <row r="14" spans="1:9" x14ac:dyDescent="0.35">
      <c r="A14" s="63">
        <f t="shared" si="0"/>
        <v>7</v>
      </c>
      <c r="B14" s="121" t="s">
        <v>93</v>
      </c>
      <c r="C14" s="122">
        <v>1</v>
      </c>
      <c r="D14" s="122">
        <v>1</v>
      </c>
      <c r="E14" s="123">
        <v>70140</v>
      </c>
      <c r="F14" s="64"/>
    </row>
    <row r="15" spans="1:9" x14ac:dyDescent="0.35">
      <c r="A15" s="63">
        <f t="shared" si="0"/>
        <v>8</v>
      </c>
      <c r="B15" s="121" t="s">
        <v>94</v>
      </c>
      <c r="C15" s="122">
        <v>1</v>
      </c>
      <c r="D15" s="122">
        <v>1</v>
      </c>
      <c r="E15" s="123">
        <v>160900</v>
      </c>
      <c r="F15" s="64"/>
    </row>
    <row r="16" spans="1:9" x14ac:dyDescent="0.35">
      <c r="A16" s="63">
        <f t="shared" si="0"/>
        <v>9</v>
      </c>
      <c r="B16" s="121" t="s">
        <v>95</v>
      </c>
      <c r="C16" s="122">
        <v>1</v>
      </c>
      <c r="D16" s="122">
        <v>1</v>
      </c>
      <c r="E16" s="123">
        <v>70140</v>
      </c>
      <c r="F16" s="64"/>
    </row>
    <row r="17" spans="1:6" x14ac:dyDescent="0.35">
      <c r="A17" s="63">
        <f t="shared" si="0"/>
        <v>10</v>
      </c>
      <c r="B17" s="121" t="s">
        <v>96</v>
      </c>
      <c r="C17" s="122">
        <v>0</v>
      </c>
      <c r="D17" s="122">
        <v>0</v>
      </c>
      <c r="E17" s="123">
        <v>0</v>
      </c>
      <c r="F17" s="64"/>
    </row>
    <row r="18" spans="1:6" x14ac:dyDescent="0.35">
      <c r="A18" s="63">
        <f t="shared" si="0"/>
        <v>11</v>
      </c>
      <c r="B18" s="121" t="s">
        <v>97</v>
      </c>
      <c r="C18" s="122">
        <v>1</v>
      </c>
      <c r="D18" s="122">
        <v>1</v>
      </c>
      <c r="E18" s="123">
        <v>82300</v>
      </c>
      <c r="F18" s="64"/>
    </row>
    <row r="19" spans="1:6" x14ac:dyDescent="0.35">
      <c r="A19" s="63">
        <f t="shared" si="0"/>
        <v>12</v>
      </c>
      <c r="B19" s="121" t="s">
        <v>98</v>
      </c>
      <c r="C19" s="122">
        <v>1</v>
      </c>
      <c r="D19" s="122">
        <v>1</v>
      </c>
      <c r="E19" s="123">
        <v>110400</v>
      </c>
      <c r="F19" s="64"/>
    </row>
    <row r="20" spans="1:6" x14ac:dyDescent="0.35">
      <c r="A20" s="63">
        <f t="shared" si="0"/>
        <v>13</v>
      </c>
      <c r="B20" s="121" t="s">
        <v>99</v>
      </c>
      <c r="C20" s="122">
        <v>1</v>
      </c>
      <c r="D20" s="122">
        <v>1</v>
      </c>
      <c r="E20" s="123">
        <v>70140</v>
      </c>
      <c r="F20" s="64"/>
    </row>
    <row r="21" spans="1:6" x14ac:dyDescent="0.35">
      <c r="A21" s="63">
        <f t="shared" si="0"/>
        <v>14</v>
      </c>
      <c r="B21" s="121" t="s">
        <v>100</v>
      </c>
      <c r="C21" s="122">
        <v>1</v>
      </c>
      <c r="D21" s="122">
        <v>1</v>
      </c>
      <c r="E21" s="123">
        <v>22400</v>
      </c>
      <c r="F21" s="64"/>
    </row>
    <row r="22" spans="1:6" x14ac:dyDescent="0.35">
      <c r="A22" s="63">
        <f t="shared" si="0"/>
        <v>15</v>
      </c>
      <c r="B22" s="121" t="s">
        <v>101</v>
      </c>
      <c r="C22" s="122">
        <v>1</v>
      </c>
      <c r="D22" s="122">
        <v>1</v>
      </c>
      <c r="E22" s="123">
        <v>82300</v>
      </c>
      <c r="F22" s="64"/>
    </row>
    <row r="23" spans="1:6" x14ac:dyDescent="0.35">
      <c r="A23" s="63">
        <f t="shared" si="0"/>
        <v>16</v>
      </c>
      <c r="B23" s="121" t="s">
        <v>102</v>
      </c>
      <c r="C23" s="122">
        <v>1</v>
      </c>
      <c r="D23" s="122">
        <v>1</v>
      </c>
      <c r="E23" s="123">
        <v>407700</v>
      </c>
      <c r="F23" s="64"/>
    </row>
    <row r="24" spans="1:6" x14ac:dyDescent="0.35">
      <c r="A24" s="63">
        <f t="shared" si="0"/>
        <v>17</v>
      </c>
      <c r="B24" s="121" t="s">
        <v>103</v>
      </c>
      <c r="C24" s="122">
        <v>1</v>
      </c>
      <c r="D24" s="122">
        <v>1</v>
      </c>
      <c r="E24" s="123">
        <v>110400</v>
      </c>
      <c r="F24" s="64"/>
    </row>
    <row r="25" spans="1:6" x14ac:dyDescent="0.35">
      <c r="A25" s="63">
        <f t="shared" si="0"/>
        <v>18</v>
      </c>
      <c r="B25" s="121" t="s">
        <v>104</v>
      </c>
      <c r="C25" s="122">
        <v>1</v>
      </c>
      <c r="D25" s="122">
        <v>1</v>
      </c>
      <c r="E25" s="123">
        <v>22400</v>
      </c>
      <c r="F25" s="64"/>
    </row>
    <row r="26" spans="1:6" x14ac:dyDescent="0.35">
      <c r="A26" s="63">
        <f t="shared" si="0"/>
        <v>19</v>
      </c>
      <c r="B26" s="121" t="s">
        <v>105</v>
      </c>
      <c r="C26" s="122">
        <v>1</v>
      </c>
      <c r="D26" s="122">
        <v>1</v>
      </c>
      <c r="E26" s="123">
        <v>114400</v>
      </c>
      <c r="F26" s="64"/>
    </row>
    <row r="27" spans="1:6" x14ac:dyDescent="0.35">
      <c r="A27" s="63">
        <f t="shared" si="0"/>
        <v>20</v>
      </c>
      <c r="B27" s="121" t="s">
        <v>106</v>
      </c>
      <c r="C27" s="122">
        <v>1</v>
      </c>
      <c r="D27" s="122">
        <v>1</v>
      </c>
      <c r="E27" s="123">
        <v>82400</v>
      </c>
      <c r="F27" s="64"/>
    </row>
    <row r="28" spans="1:6" x14ac:dyDescent="0.35">
      <c r="A28" s="63">
        <f t="shared" si="0"/>
        <v>21</v>
      </c>
      <c r="B28" s="121" t="s">
        <v>107</v>
      </c>
      <c r="C28" s="122">
        <v>1</v>
      </c>
      <c r="D28" s="122">
        <v>1</v>
      </c>
      <c r="E28" s="123">
        <v>130100</v>
      </c>
      <c r="F28" s="64"/>
    </row>
    <row r="29" spans="1:6" x14ac:dyDescent="0.35">
      <c r="A29" s="63">
        <f t="shared" si="0"/>
        <v>22</v>
      </c>
      <c r="B29" s="121" t="s">
        <v>108</v>
      </c>
      <c r="C29" s="122">
        <v>1</v>
      </c>
      <c r="D29" s="122">
        <v>1</v>
      </c>
      <c r="E29" s="123">
        <v>42500</v>
      </c>
      <c r="F29" s="64"/>
    </row>
    <row r="30" spans="1:6" x14ac:dyDescent="0.35">
      <c r="A30" s="63">
        <f t="shared" si="0"/>
        <v>23</v>
      </c>
      <c r="B30" s="121" t="s">
        <v>109</v>
      </c>
      <c r="C30" s="122">
        <v>1</v>
      </c>
      <c r="D30" s="122">
        <v>1</v>
      </c>
      <c r="E30" s="123">
        <v>46600</v>
      </c>
      <c r="F30" s="64"/>
    </row>
    <row r="31" spans="1:6" x14ac:dyDescent="0.35">
      <c r="A31" s="65">
        <v>24</v>
      </c>
      <c r="B31" s="66" t="s">
        <v>110</v>
      </c>
      <c r="C31" s="122">
        <v>1</v>
      </c>
      <c r="D31" s="122">
        <v>1</v>
      </c>
      <c r="E31" s="123">
        <v>53100</v>
      </c>
      <c r="F31" s="64"/>
    </row>
    <row r="32" spans="1:6" ht="15" thickBot="1" x14ac:dyDescent="0.4">
      <c r="A32" s="67"/>
      <c r="B32" s="68" t="s">
        <v>111</v>
      </c>
      <c r="C32" s="69">
        <f>SUM(C8:C31)</f>
        <v>23</v>
      </c>
      <c r="D32" s="69">
        <f>SUM(D8:D31)</f>
        <v>23</v>
      </c>
      <c r="E32" s="70">
        <f>SUM(E8:E31)</f>
        <v>2033500</v>
      </c>
      <c r="F32" s="71"/>
    </row>
    <row r="33" spans="1:6" x14ac:dyDescent="0.35">
      <c r="A33" s="72"/>
      <c r="B33" s="73"/>
      <c r="C33" s="74"/>
      <c r="D33" s="75"/>
      <c r="E33" s="76"/>
      <c r="F33" s="52"/>
    </row>
  </sheetData>
  <sheetProtection algorithmName="SHA-512" hashValue="6tE+fMPxFuaJC3PoZR6MlE0kHKAohJ49G0bWJzxUoQ3KW8sdpWQb3q7FN413XyCFhqmEbVb3pnjt186zLrvhaQ==" saltValue="oViEBxHl8dehty/XoshLuQ==" spinCount="100000" sheet="1" objects="1" scenarios="1" insertRows="0"/>
  <mergeCells count="11">
    <mergeCell ref="H7:I7"/>
    <mergeCell ref="G8:G9"/>
    <mergeCell ref="H8:I9"/>
    <mergeCell ref="H10:I13"/>
    <mergeCell ref="G10:G13"/>
    <mergeCell ref="G5:I6"/>
    <mergeCell ref="H1:I1"/>
    <mergeCell ref="H2:I2"/>
    <mergeCell ref="A3:B3"/>
    <mergeCell ref="H3:I3"/>
    <mergeCell ref="H4:I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E68D4-3868-4AF1-BF8B-34906B10C5EE}">
  <dimension ref="A1:E23"/>
  <sheetViews>
    <sheetView zoomScale="115" zoomScaleNormal="115" workbookViewId="0">
      <selection activeCell="F17" sqref="F17"/>
    </sheetView>
  </sheetViews>
  <sheetFormatPr defaultRowHeight="14.5" x14ac:dyDescent="0.35"/>
  <cols>
    <col min="2" max="2" width="48.81640625" customWidth="1"/>
    <col min="3" max="3" width="10.26953125" customWidth="1"/>
    <col min="258" max="258" width="48.81640625" customWidth="1"/>
    <col min="259" max="259" width="10.26953125" customWidth="1"/>
    <col min="514" max="514" width="48.81640625" customWidth="1"/>
    <col min="515" max="515" width="10.26953125" customWidth="1"/>
    <col min="770" max="770" width="48.81640625" customWidth="1"/>
    <col min="771" max="771" width="10.26953125" customWidth="1"/>
    <col min="1026" max="1026" width="48.81640625" customWidth="1"/>
    <col min="1027" max="1027" width="10.26953125" customWidth="1"/>
    <col min="1282" max="1282" width="48.81640625" customWidth="1"/>
    <col min="1283" max="1283" width="10.26953125" customWidth="1"/>
    <col min="1538" max="1538" width="48.81640625" customWidth="1"/>
    <col min="1539" max="1539" width="10.26953125" customWidth="1"/>
    <col min="1794" max="1794" width="48.81640625" customWidth="1"/>
    <col min="1795" max="1795" width="10.26953125" customWidth="1"/>
    <col min="2050" max="2050" width="48.81640625" customWidth="1"/>
    <col min="2051" max="2051" width="10.26953125" customWidth="1"/>
    <col min="2306" max="2306" width="48.81640625" customWidth="1"/>
    <col min="2307" max="2307" width="10.26953125" customWidth="1"/>
    <col min="2562" max="2562" width="48.81640625" customWidth="1"/>
    <col min="2563" max="2563" width="10.26953125" customWidth="1"/>
    <col min="2818" max="2818" width="48.81640625" customWidth="1"/>
    <col min="2819" max="2819" width="10.26953125" customWidth="1"/>
    <col min="3074" max="3074" width="48.81640625" customWidth="1"/>
    <col min="3075" max="3075" width="10.26953125" customWidth="1"/>
    <col min="3330" max="3330" width="48.81640625" customWidth="1"/>
    <col min="3331" max="3331" width="10.26953125" customWidth="1"/>
    <col min="3586" max="3586" width="48.81640625" customWidth="1"/>
    <col min="3587" max="3587" width="10.26953125" customWidth="1"/>
    <col min="3842" max="3842" width="48.81640625" customWidth="1"/>
    <col min="3843" max="3843" width="10.26953125" customWidth="1"/>
    <col min="4098" max="4098" width="48.81640625" customWidth="1"/>
    <col min="4099" max="4099" width="10.26953125" customWidth="1"/>
    <col min="4354" max="4354" width="48.81640625" customWidth="1"/>
    <col min="4355" max="4355" width="10.26953125" customWidth="1"/>
    <col min="4610" max="4610" width="48.81640625" customWidth="1"/>
    <col min="4611" max="4611" width="10.26953125" customWidth="1"/>
    <col min="4866" max="4866" width="48.81640625" customWidth="1"/>
    <col min="4867" max="4867" width="10.26953125" customWidth="1"/>
    <col min="5122" max="5122" width="48.81640625" customWidth="1"/>
    <col min="5123" max="5123" width="10.26953125" customWidth="1"/>
    <col min="5378" max="5378" width="48.81640625" customWidth="1"/>
    <col min="5379" max="5379" width="10.26953125" customWidth="1"/>
    <col min="5634" max="5634" width="48.81640625" customWidth="1"/>
    <col min="5635" max="5635" width="10.26953125" customWidth="1"/>
    <col min="5890" max="5890" width="48.81640625" customWidth="1"/>
    <col min="5891" max="5891" width="10.26953125" customWidth="1"/>
    <col min="6146" max="6146" width="48.81640625" customWidth="1"/>
    <col min="6147" max="6147" width="10.26953125" customWidth="1"/>
    <col min="6402" max="6402" width="48.81640625" customWidth="1"/>
    <col min="6403" max="6403" width="10.26953125" customWidth="1"/>
    <col min="6658" max="6658" width="48.81640625" customWidth="1"/>
    <col min="6659" max="6659" width="10.26953125" customWidth="1"/>
    <col min="6914" max="6914" width="48.81640625" customWidth="1"/>
    <col min="6915" max="6915" width="10.26953125" customWidth="1"/>
    <col min="7170" max="7170" width="48.81640625" customWidth="1"/>
    <col min="7171" max="7171" width="10.26953125" customWidth="1"/>
    <col min="7426" max="7426" width="48.81640625" customWidth="1"/>
    <col min="7427" max="7427" width="10.26953125" customWidth="1"/>
    <col min="7682" max="7682" width="48.81640625" customWidth="1"/>
    <col min="7683" max="7683" width="10.26953125" customWidth="1"/>
    <col min="7938" max="7938" width="48.81640625" customWidth="1"/>
    <col min="7939" max="7939" width="10.26953125" customWidth="1"/>
    <col min="8194" max="8194" width="48.81640625" customWidth="1"/>
    <col min="8195" max="8195" width="10.26953125" customWidth="1"/>
    <col min="8450" max="8450" width="48.81640625" customWidth="1"/>
    <col min="8451" max="8451" width="10.26953125" customWidth="1"/>
    <col min="8706" max="8706" width="48.81640625" customWidth="1"/>
    <col min="8707" max="8707" width="10.26953125" customWidth="1"/>
    <col min="8962" max="8962" width="48.81640625" customWidth="1"/>
    <col min="8963" max="8963" width="10.26953125" customWidth="1"/>
    <col min="9218" max="9218" width="48.81640625" customWidth="1"/>
    <col min="9219" max="9219" width="10.26953125" customWidth="1"/>
    <col min="9474" max="9474" width="48.81640625" customWidth="1"/>
    <col min="9475" max="9475" width="10.26953125" customWidth="1"/>
    <col min="9730" max="9730" width="48.81640625" customWidth="1"/>
    <col min="9731" max="9731" width="10.26953125" customWidth="1"/>
    <col min="9986" max="9986" width="48.81640625" customWidth="1"/>
    <col min="9987" max="9987" width="10.26953125" customWidth="1"/>
    <col min="10242" max="10242" width="48.81640625" customWidth="1"/>
    <col min="10243" max="10243" width="10.26953125" customWidth="1"/>
    <col min="10498" max="10498" width="48.81640625" customWidth="1"/>
    <col min="10499" max="10499" width="10.26953125" customWidth="1"/>
    <col min="10754" max="10754" width="48.81640625" customWidth="1"/>
    <col min="10755" max="10755" width="10.26953125" customWidth="1"/>
    <col min="11010" max="11010" width="48.81640625" customWidth="1"/>
    <col min="11011" max="11011" width="10.26953125" customWidth="1"/>
    <col min="11266" max="11266" width="48.81640625" customWidth="1"/>
    <col min="11267" max="11267" width="10.26953125" customWidth="1"/>
    <col min="11522" max="11522" width="48.81640625" customWidth="1"/>
    <col min="11523" max="11523" width="10.26953125" customWidth="1"/>
    <col min="11778" max="11778" width="48.81640625" customWidth="1"/>
    <col min="11779" max="11779" width="10.26953125" customWidth="1"/>
    <col min="12034" max="12034" width="48.81640625" customWidth="1"/>
    <col min="12035" max="12035" width="10.26953125" customWidth="1"/>
    <col min="12290" max="12290" width="48.81640625" customWidth="1"/>
    <col min="12291" max="12291" width="10.26953125" customWidth="1"/>
    <col min="12546" max="12546" width="48.81640625" customWidth="1"/>
    <col min="12547" max="12547" width="10.26953125" customWidth="1"/>
    <col min="12802" max="12802" width="48.81640625" customWidth="1"/>
    <col min="12803" max="12803" width="10.26953125" customWidth="1"/>
    <col min="13058" max="13058" width="48.81640625" customWidth="1"/>
    <col min="13059" max="13059" width="10.26953125" customWidth="1"/>
    <col min="13314" max="13314" width="48.81640625" customWidth="1"/>
    <col min="13315" max="13315" width="10.26953125" customWidth="1"/>
    <col min="13570" max="13570" width="48.81640625" customWidth="1"/>
    <col min="13571" max="13571" width="10.26953125" customWidth="1"/>
    <col min="13826" max="13826" width="48.81640625" customWidth="1"/>
    <col min="13827" max="13827" width="10.26953125" customWidth="1"/>
    <col min="14082" max="14082" width="48.81640625" customWidth="1"/>
    <col min="14083" max="14083" width="10.26953125" customWidth="1"/>
    <col min="14338" max="14338" width="48.81640625" customWidth="1"/>
    <col min="14339" max="14339" width="10.26953125" customWidth="1"/>
    <col min="14594" max="14594" width="48.81640625" customWidth="1"/>
    <col min="14595" max="14595" width="10.26953125" customWidth="1"/>
    <col min="14850" max="14850" width="48.81640625" customWidth="1"/>
    <col min="14851" max="14851" width="10.26953125" customWidth="1"/>
    <col min="15106" max="15106" width="48.81640625" customWidth="1"/>
    <col min="15107" max="15107" width="10.26953125" customWidth="1"/>
    <col min="15362" max="15362" width="48.81640625" customWidth="1"/>
    <col min="15363" max="15363" width="10.26953125" customWidth="1"/>
    <col min="15618" max="15618" width="48.81640625" customWidth="1"/>
    <col min="15619" max="15619" width="10.26953125" customWidth="1"/>
    <col min="15874" max="15874" width="48.81640625" customWidth="1"/>
    <col min="15875" max="15875" width="10.26953125" customWidth="1"/>
    <col min="16130" max="16130" width="48.81640625" customWidth="1"/>
    <col min="16131" max="16131" width="10.26953125" customWidth="1"/>
  </cols>
  <sheetData>
    <row r="1" spans="1:5" ht="15.5" x14ac:dyDescent="0.35">
      <c r="A1" s="4" t="s">
        <v>0</v>
      </c>
      <c r="B1" s="6"/>
    </row>
    <row r="2" spans="1:5" ht="15.5" x14ac:dyDescent="0.35">
      <c r="A2" s="6" t="s">
        <v>112</v>
      </c>
      <c r="B2" s="6"/>
    </row>
    <row r="3" spans="1:5" x14ac:dyDescent="0.35">
      <c r="A3" s="138" t="str">
        <f>ToC!B3</f>
        <v>Computronix (USA), Inc.</v>
      </c>
      <c r="B3" s="132"/>
    </row>
    <row r="4" spans="1:5" x14ac:dyDescent="0.35">
      <c r="A4" s="45"/>
    </row>
    <row r="5" spans="1:5" x14ac:dyDescent="0.35">
      <c r="A5" s="88"/>
      <c r="B5" s="89"/>
      <c r="C5" s="90"/>
      <c r="D5" s="90"/>
      <c r="E5" s="71"/>
    </row>
    <row r="6" spans="1:5" ht="15" thickBot="1" x14ac:dyDescent="0.4">
      <c r="A6" s="152" t="s">
        <v>113</v>
      </c>
      <c r="B6" s="152"/>
      <c r="C6" s="152"/>
      <c r="D6" s="152"/>
      <c r="E6" s="152"/>
    </row>
    <row r="7" spans="1:5" x14ac:dyDescent="0.35">
      <c r="A7" s="47"/>
      <c r="B7" s="78" t="s">
        <v>114</v>
      </c>
      <c r="C7" s="79"/>
      <c r="D7" s="80"/>
      <c r="E7" s="51"/>
    </row>
    <row r="8" spans="1:5" ht="43" x14ac:dyDescent="0.35">
      <c r="A8" s="58" t="s">
        <v>81</v>
      </c>
      <c r="B8" s="32" t="s">
        <v>5</v>
      </c>
      <c r="C8" s="32" t="s">
        <v>115</v>
      </c>
      <c r="D8" s="32" t="s">
        <v>116</v>
      </c>
      <c r="E8" s="61" t="s">
        <v>117</v>
      </c>
    </row>
    <row r="9" spans="1:5" x14ac:dyDescent="0.35">
      <c r="A9" s="81">
        <v>1</v>
      </c>
      <c r="B9" s="124" t="s">
        <v>118</v>
      </c>
      <c r="C9" s="83">
        <v>1</v>
      </c>
      <c r="D9" s="84">
        <v>75000</v>
      </c>
      <c r="E9" s="85">
        <f t="shared" ref="E9:E20" si="0">C9*D9</f>
        <v>75000</v>
      </c>
    </row>
    <row r="10" spans="1:5" ht="22" x14ac:dyDescent="0.35">
      <c r="A10" s="81">
        <v>2</v>
      </c>
      <c r="B10" s="124" t="s">
        <v>119</v>
      </c>
      <c r="C10" s="83">
        <v>1</v>
      </c>
      <c r="D10" s="84">
        <v>65000</v>
      </c>
      <c r="E10" s="85">
        <f t="shared" si="0"/>
        <v>65000</v>
      </c>
    </row>
    <row r="11" spans="1:5" x14ac:dyDescent="0.35">
      <c r="A11" s="81">
        <v>3</v>
      </c>
      <c r="B11" s="124" t="s">
        <v>120</v>
      </c>
      <c r="C11" s="83">
        <v>1</v>
      </c>
      <c r="D11" s="84">
        <v>20000</v>
      </c>
      <c r="E11" s="85">
        <f t="shared" si="0"/>
        <v>20000</v>
      </c>
    </row>
    <row r="12" spans="1:5" x14ac:dyDescent="0.35">
      <c r="A12" s="81">
        <v>4</v>
      </c>
      <c r="B12" s="124" t="s">
        <v>121</v>
      </c>
      <c r="C12" s="83">
        <v>1</v>
      </c>
      <c r="D12" s="84">
        <v>15000</v>
      </c>
      <c r="E12" s="85">
        <f t="shared" si="0"/>
        <v>15000</v>
      </c>
    </row>
    <row r="13" spans="1:5" x14ac:dyDescent="0.35">
      <c r="A13" s="81">
        <v>5</v>
      </c>
      <c r="B13" s="124" t="s">
        <v>122</v>
      </c>
      <c r="C13" s="83">
        <v>1</v>
      </c>
      <c r="D13" s="84">
        <v>20000</v>
      </c>
      <c r="E13" s="85">
        <f t="shared" si="0"/>
        <v>20000</v>
      </c>
    </row>
    <row r="14" spans="1:5" x14ac:dyDescent="0.35">
      <c r="A14" s="81">
        <v>6</v>
      </c>
      <c r="B14" s="124" t="s">
        <v>123</v>
      </c>
      <c r="C14" s="83">
        <v>50</v>
      </c>
      <c r="D14" s="84">
        <v>1050</v>
      </c>
      <c r="E14" s="85">
        <f t="shared" si="0"/>
        <v>52500</v>
      </c>
    </row>
    <row r="15" spans="1:5" x14ac:dyDescent="0.35">
      <c r="A15" s="81"/>
      <c r="B15" s="124"/>
      <c r="C15" s="83"/>
      <c r="D15" s="84"/>
      <c r="E15" s="85"/>
    </row>
    <row r="16" spans="1:5" x14ac:dyDescent="0.35">
      <c r="A16" s="81"/>
      <c r="B16" s="124"/>
      <c r="C16" s="83"/>
      <c r="D16" s="84"/>
      <c r="E16" s="85"/>
    </row>
    <row r="17" spans="1:5" x14ac:dyDescent="0.35">
      <c r="A17" s="81"/>
      <c r="B17" s="124"/>
      <c r="C17" s="83"/>
      <c r="D17" s="84"/>
      <c r="E17" s="85"/>
    </row>
    <row r="18" spans="1:5" x14ac:dyDescent="0.35">
      <c r="A18" s="81"/>
      <c r="B18" s="124"/>
      <c r="C18" s="83"/>
      <c r="D18" s="84"/>
      <c r="E18" s="85"/>
    </row>
    <row r="19" spans="1:5" x14ac:dyDescent="0.35">
      <c r="A19" s="81"/>
      <c r="B19" s="124"/>
      <c r="C19" s="83"/>
      <c r="D19" s="84"/>
      <c r="E19" s="85"/>
    </row>
    <row r="20" spans="1:5" x14ac:dyDescent="0.35">
      <c r="A20" s="65"/>
      <c r="B20" s="66" t="s">
        <v>124</v>
      </c>
      <c r="C20" s="83">
        <v>5</v>
      </c>
      <c r="D20" s="84">
        <v>750</v>
      </c>
      <c r="E20" s="85">
        <f t="shared" si="0"/>
        <v>3750</v>
      </c>
    </row>
    <row r="21" spans="1:5" ht="15" thickBot="1" x14ac:dyDescent="0.4">
      <c r="A21" s="86"/>
      <c r="B21" s="153" t="s">
        <v>125</v>
      </c>
      <c r="C21" s="154"/>
      <c r="D21" s="155"/>
      <c r="E21" s="87">
        <f>SUM(E9:E20)</f>
        <v>251250</v>
      </c>
    </row>
    <row r="23" spans="1:5" x14ac:dyDescent="0.35">
      <c r="A23" s="91"/>
      <c r="B23" s="91"/>
      <c r="C23" s="91"/>
      <c r="D23" s="91"/>
      <c r="E23" s="91"/>
    </row>
  </sheetData>
  <sheetProtection algorithmName="SHA-512" hashValue="nzgA2HqH1kf27pKlzPeXfQ2/OnyRUpqKeIKYBf35AnwiZexg5hwKHmfdZn3ctXUud1I8iYaCp2qi/0tuWoNvAw==" saltValue="/1L4Yq0WeN62Dpn7C59x5Q==" spinCount="100000" sheet="1" objects="1" scenarios="1" insertRows="0"/>
  <mergeCells count="3">
    <mergeCell ref="A3:B3"/>
    <mergeCell ref="A6:E6"/>
    <mergeCell ref="B21:D21"/>
  </mergeCells>
  <dataValidations count="1">
    <dataValidation allowBlank="1" showInputMessage="1" showErrorMessage="1" prompt="Offeror can propose a per user license cost (quantity = 800) or an enterprise license (quantity = 1). Include assumptions on Tab 6. " sqref="C65537 IY65537 SU65537 ACQ65537 AMM65537 AWI65537 BGE65537 BQA65537 BZW65537 CJS65537 CTO65537 DDK65537 DNG65537 DXC65537 EGY65537 EQU65537 FAQ65537 FKM65537 FUI65537 GEE65537 GOA65537 GXW65537 HHS65537 HRO65537 IBK65537 ILG65537 IVC65537 JEY65537 JOU65537 JYQ65537 KIM65537 KSI65537 LCE65537 LMA65537 LVW65537 MFS65537 MPO65537 MZK65537 NJG65537 NTC65537 OCY65537 OMU65537 OWQ65537 PGM65537 PQI65537 QAE65537 QKA65537 QTW65537 RDS65537 RNO65537 RXK65537 SHG65537 SRC65537 TAY65537 TKU65537 TUQ65537 UEM65537 UOI65537 UYE65537 VIA65537 VRW65537 WBS65537 WLO65537 WVK65537 C131073 IY131073 SU131073 ACQ131073 AMM131073 AWI131073 BGE131073 BQA131073 BZW131073 CJS131073 CTO131073 DDK131073 DNG131073 DXC131073 EGY131073 EQU131073 FAQ131073 FKM131073 FUI131073 GEE131073 GOA131073 GXW131073 HHS131073 HRO131073 IBK131073 ILG131073 IVC131073 JEY131073 JOU131073 JYQ131073 KIM131073 KSI131073 LCE131073 LMA131073 LVW131073 MFS131073 MPO131073 MZK131073 NJG131073 NTC131073 OCY131073 OMU131073 OWQ131073 PGM131073 PQI131073 QAE131073 QKA131073 QTW131073 RDS131073 RNO131073 RXK131073 SHG131073 SRC131073 TAY131073 TKU131073 TUQ131073 UEM131073 UOI131073 UYE131073 VIA131073 VRW131073 WBS131073 WLO131073 WVK131073 C196609 IY196609 SU196609 ACQ196609 AMM196609 AWI196609 BGE196609 BQA196609 BZW196609 CJS196609 CTO196609 DDK196609 DNG196609 DXC196609 EGY196609 EQU196609 FAQ196609 FKM196609 FUI196609 GEE196609 GOA196609 GXW196609 HHS196609 HRO196609 IBK196609 ILG196609 IVC196609 JEY196609 JOU196609 JYQ196609 KIM196609 KSI196609 LCE196609 LMA196609 LVW196609 MFS196609 MPO196609 MZK196609 NJG196609 NTC196609 OCY196609 OMU196609 OWQ196609 PGM196609 PQI196609 QAE196609 QKA196609 QTW196609 RDS196609 RNO196609 RXK196609 SHG196609 SRC196609 TAY196609 TKU196609 TUQ196609 UEM196609 UOI196609 UYE196609 VIA196609 VRW196609 WBS196609 WLO196609 WVK196609 C262145 IY262145 SU262145 ACQ262145 AMM262145 AWI262145 BGE262145 BQA262145 BZW262145 CJS262145 CTO262145 DDK262145 DNG262145 DXC262145 EGY262145 EQU262145 FAQ262145 FKM262145 FUI262145 GEE262145 GOA262145 GXW262145 HHS262145 HRO262145 IBK262145 ILG262145 IVC262145 JEY262145 JOU262145 JYQ262145 KIM262145 KSI262145 LCE262145 LMA262145 LVW262145 MFS262145 MPO262145 MZK262145 NJG262145 NTC262145 OCY262145 OMU262145 OWQ262145 PGM262145 PQI262145 QAE262145 QKA262145 QTW262145 RDS262145 RNO262145 RXK262145 SHG262145 SRC262145 TAY262145 TKU262145 TUQ262145 UEM262145 UOI262145 UYE262145 VIA262145 VRW262145 WBS262145 WLO262145 WVK262145 C327681 IY327681 SU327681 ACQ327681 AMM327681 AWI327681 BGE327681 BQA327681 BZW327681 CJS327681 CTO327681 DDK327681 DNG327681 DXC327681 EGY327681 EQU327681 FAQ327681 FKM327681 FUI327681 GEE327681 GOA327681 GXW327681 HHS327681 HRO327681 IBK327681 ILG327681 IVC327681 JEY327681 JOU327681 JYQ327681 KIM327681 KSI327681 LCE327681 LMA327681 LVW327681 MFS327681 MPO327681 MZK327681 NJG327681 NTC327681 OCY327681 OMU327681 OWQ327681 PGM327681 PQI327681 QAE327681 QKA327681 QTW327681 RDS327681 RNO327681 RXK327681 SHG327681 SRC327681 TAY327681 TKU327681 TUQ327681 UEM327681 UOI327681 UYE327681 VIA327681 VRW327681 WBS327681 WLO327681 WVK327681 C393217 IY393217 SU393217 ACQ393217 AMM393217 AWI393217 BGE393217 BQA393217 BZW393217 CJS393217 CTO393217 DDK393217 DNG393217 DXC393217 EGY393217 EQU393217 FAQ393217 FKM393217 FUI393217 GEE393217 GOA393217 GXW393217 HHS393217 HRO393217 IBK393217 ILG393217 IVC393217 JEY393217 JOU393217 JYQ393217 KIM393217 KSI393217 LCE393217 LMA393217 LVW393217 MFS393217 MPO393217 MZK393217 NJG393217 NTC393217 OCY393217 OMU393217 OWQ393217 PGM393217 PQI393217 QAE393217 QKA393217 QTW393217 RDS393217 RNO393217 RXK393217 SHG393217 SRC393217 TAY393217 TKU393217 TUQ393217 UEM393217 UOI393217 UYE393217 VIA393217 VRW393217 WBS393217 WLO393217 WVK393217 C458753 IY458753 SU458753 ACQ458753 AMM458753 AWI458753 BGE458753 BQA458753 BZW458753 CJS458753 CTO458753 DDK458753 DNG458753 DXC458753 EGY458753 EQU458753 FAQ458753 FKM458753 FUI458753 GEE458753 GOA458753 GXW458753 HHS458753 HRO458753 IBK458753 ILG458753 IVC458753 JEY458753 JOU458753 JYQ458753 KIM458753 KSI458753 LCE458753 LMA458753 LVW458753 MFS458753 MPO458753 MZK458753 NJG458753 NTC458753 OCY458753 OMU458753 OWQ458753 PGM458753 PQI458753 QAE458753 QKA458753 QTW458753 RDS458753 RNO458753 RXK458753 SHG458753 SRC458753 TAY458753 TKU458753 TUQ458753 UEM458753 UOI458753 UYE458753 VIA458753 VRW458753 WBS458753 WLO458753 WVK458753 C524289 IY524289 SU524289 ACQ524289 AMM524289 AWI524289 BGE524289 BQA524289 BZW524289 CJS524289 CTO524289 DDK524289 DNG524289 DXC524289 EGY524289 EQU524289 FAQ524289 FKM524289 FUI524289 GEE524289 GOA524289 GXW524289 HHS524289 HRO524289 IBK524289 ILG524289 IVC524289 JEY524289 JOU524289 JYQ524289 KIM524289 KSI524289 LCE524289 LMA524289 LVW524289 MFS524289 MPO524289 MZK524289 NJG524289 NTC524289 OCY524289 OMU524289 OWQ524289 PGM524289 PQI524289 QAE524289 QKA524289 QTW524289 RDS524289 RNO524289 RXK524289 SHG524289 SRC524289 TAY524289 TKU524289 TUQ524289 UEM524289 UOI524289 UYE524289 VIA524289 VRW524289 WBS524289 WLO524289 WVK524289 C589825 IY589825 SU589825 ACQ589825 AMM589825 AWI589825 BGE589825 BQA589825 BZW589825 CJS589825 CTO589825 DDK589825 DNG589825 DXC589825 EGY589825 EQU589825 FAQ589825 FKM589825 FUI589825 GEE589825 GOA589825 GXW589825 HHS589825 HRO589825 IBK589825 ILG589825 IVC589825 JEY589825 JOU589825 JYQ589825 KIM589825 KSI589825 LCE589825 LMA589825 LVW589825 MFS589825 MPO589825 MZK589825 NJG589825 NTC589825 OCY589825 OMU589825 OWQ589825 PGM589825 PQI589825 QAE589825 QKA589825 QTW589825 RDS589825 RNO589825 RXK589825 SHG589825 SRC589825 TAY589825 TKU589825 TUQ589825 UEM589825 UOI589825 UYE589825 VIA589825 VRW589825 WBS589825 WLO589825 WVK589825 C655361 IY655361 SU655361 ACQ655361 AMM655361 AWI655361 BGE655361 BQA655361 BZW655361 CJS655361 CTO655361 DDK655361 DNG655361 DXC655361 EGY655361 EQU655361 FAQ655361 FKM655361 FUI655361 GEE655361 GOA655361 GXW655361 HHS655361 HRO655361 IBK655361 ILG655361 IVC655361 JEY655361 JOU655361 JYQ655361 KIM655361 KSI655361 LCE655361 LMA655361 LVW655361 MFS655361 MPO655361 MZK655361 NJG655361 NTC655361 OCY655361 OMU655361 OWQ655361 PGM655361 PQI655361 QAE655361 QKA655361 QTW655361 RDS655361 RNO655361 RXK655361 SHG655361 SRC655361 TAY655361 TKU655361 TUQ655361 UEM655361 UOI655361 UYE655361 VIA655361 VRW655361 WBS655361 WLO655361 WVK655361 C720897 IY720897 SU720897 ACQ720897 AMM720897 AWI720897 BGE720897 BQA720897 BZW720897 CJS720897 CTO720897 DDK720897 DNG720897 DXC720897 EGY720897 EQU720897 FAQ720897 FKM720897 FUI720897 GEE720897 GOA720897 GXW720897 HHS720897 HRO720897 IBK720897 ILG720897 IVC720897 JEY720897 JOU720897 JYQ720897 KIM720897 KSI720897 LCE720897 LMA720897 LVW720897 MFS720897 MPO720897 MZK720897 NJG720897 NTC720897 OCY720897 OMU720897 OWQ720897 PGM720897 PQI720897 QAE720897 QKA720897 QTW720897 RDS720897 RNO720897 RXK720897 SHG720897 SRC720897 TAY720897 TKU720897 TUQ720897 UEM720897 UOI720897 UYE720897 VIA720897 VRW720897 WBS720897 WLO720897 WVK720897 C786433 IY786433 SU786433 ACQ786433 AMM786433 AWI786433 BGE786433 BQA786433 BZW786433 CJS786433 CTO786433 DDK786433 DNG786433 DXC786433 EGY786433 EQU786433 FAQ786433 FKM786433 FUI786433 GEE786433 GOA786433 GXW786433 HHS786433 HRO786433 IBK786433 ILG786433 IVC786433 JEY786433 JOU786433 JYQ786433 KIM786433 KSI786433 LCE786433 LMA786433 LVW786433 MFS786433 MPO786433 MZK786433 NJG786433 NTC786433 OCY786433 OMU786433 OWQ786433 PGM786433 PQI786433 QAE786433 QKA786433 QTW786433 RDS786433 RNO786433 RXK786433 SHG786433 SRC786433 TAY786433 TKU786433 TUQ786433 UEM786433 UOI786433 UYE786433 VIA786433 VRW786433 WBS786433 WLO786433 WVK786433 C851969 IY851969 SU851969 ACQ851969 AMM851969 AWI851969 BGE851969 BQA851969 BZW851969 CJS851969 CTO851969 DDK851969 DNG851969 DXC851969 EGY851969 EQU851969 FAQ851969 FKM851969 FUI851969 GEE851969 GOA851969 GXW851969 HHS851969 HRO851969 IBK851969 ILG851969 IVC851969 JEY851969 JOU851969 JYQ851969 KIM851969 KSI851969 LCE851969 LMA851969 LVW851969 MFS851969 MPO851969 MZK851969 NJG851969 NTC851969 OCY851969 OMU851969 OWQ851969 PGM851969 PQI851969 QAE851969 QKA851969 QTW851969 RDS851969 RNO851969 RXK851969 SHG851969 SRC851969 TAY851969 TKU851969 TUQ851969 UEM851969 UOI851969 UYE851969 VIA851969 VRW851969 WBS851969 WLO851969 WVK851969 C917505 IY917505 SU917505 ACQ917505 AMM917505 AWI917505 BGE917505 BQA917505 BZW917505 CJS917505 CTO917505 DDK917505 DNG917505 DXC917505 EGY917505 EQU917505 FAQ917505 FKM917505 FUI917505 GEE917505 GOA917505 GXW917505 HHS917505 HRO917505 IBK917505 ILG917505 IVC917505 JEY917505 JOU917505 JYQ917505 KIM917505 KSI917505 LCE917505 LMA917505 LVW917505 MFS917505 MPO917505 MZK917505 NJG917505 NTC917505 OCY917505 OMU917505 OWQ917505 PGM917505 PQI917505 QAE917505 QKA917505 QTW917505 RDS917505 RNO917505 RXK917505 SHG917505 SRC917505 TAY917505 TKU917505 TUQ917505 UEM917505 UOI917505 UYE917505 VIA917505 VRW917505 WBS917505 WLO917505 WVK917505 C983041 IY983041 SU983041 ACQ983041 AMM983041 AWI983041 BGE983041 BQA983041 BZW983041 CJS983041 CTO983041 DDK983041 DNG983041 DXC983041 EGY983041 EQU983041 FAQ983041 FKM983041 FUI983041 GEE983041 GOA983041 GXW983041 HHS983041 HRO983041 IBK983041 ILG983041 IVC983041 JEY983041 JOU983041 JYQ983041 KIM983041 KSI983041 LCE983041 LMA983041 LVW983041 MFS983041 MPO983041 MZK983041 NJG983041 NTC983041 OCY983041 OMU983041 OWQ983041 PGM983041 PQI983041 QAE983041 QKA983041 QTW983041 RDS983041 RNO983041 RXK983041 SHG983041 SRC983041 TAY983041 TKU983041 TUQ983041 UEM983041 UOI983041 UYE983041 VIA983041 VRW983041 WBS983041 WLO983041 WVK983041" xr:uid="{80142F5D-9971-42D2-ADE7-BB9642043402}"/>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64F8C-FFA6-4E4F-89B4-3B218E10A2CC}">
  <dimension ref="A1:G18"/>
  <sheetViews>
    <sheetView zoomScale="130" zoomScaleNormal="130" workbookViewId="0">
      <selection activeCell="F9" sqref="F9"/>
    </sheetView>
  </sheetViews>
  <sheetFormatPr defaultRowHeight="14.5" x14ac:dyDescent="0.35"/>
  <cols>
    <col min="2" max="2" width="48.81640625" customWidth="1"/>
    <col min="3" max="3" width="10.26953125" style="77" customWidth="1"/>
    <col min="7" max="7" width="98" customWidth="1"/>
    <col min="258" max="258" width="48.81640625" customWidth="1"/>
    <col min="259" max="259" width="10.26953125" customWidth="1"/>
    <col min="514" max="514" width="48.81640625" customWidth="1"/>
    <col min="515" max="515" width="10.26953125" customWidth="1"/>
    <col min="770" max="770" width="48.81640625" customWidth="1"/>
    <col min="771" max="771" width="10.26953125" customWidth="1"/>
    <col min="1026" max="1026" width="48.81640625" customWidth="1"/>
    <col min="1027" max="1027" width="10.26953125" customWidth="1"/>
    <col min="1282" max="1282" width="48.81640625" customWidth="1"/>
    <col min="1283" max="1283" width="10.26953125" customWidth="1"/>
    <col min="1538" max="1538" width="48.81640625" customWidth="1"/>
    <col min="1539" max="1539" width="10.26953125" customWidth="1"/>
    <col min="1794" max="1794" width="48.81640625" customWidth="1"/>
    <col min="1795" max="1795" width="10.26953125" customWidth="1"/>
    <col min="2050" max="2050" width="48.81640625" customWidth="1"/>
    <col min="2051" max="2051" width="10.26953125" customWidth="1"/>
    <col min="2306" max="2306" width="48.81640625" customWidth="1"/>
    <col min="2307" max="2307" width="10.26953125" customWidth="1"/>
    <col min="2562" max="2562" width="48.81640625" customWidth="1"/>
    <col min="2563" max="2563" width="10.26953125" customWidth="1"/>
    <col min="2818" max="2818" width="48.81640625" customWidth="1"/>
    <col min="2819" max="2819" width="10.26953125" customWidth="1"/>
    <col min="3074" max="3074" width="48.81640625" customWidth="1"/>
    <col min="3075" max="3075" width="10.26953125" customWidth="1"/>
    <col min="3330" max="3330" width="48.81640625" customWidth="1"/>
    <col min="3331" max="3331" width="10.26953125" customWidth="1"/>
    <col min="3586" max="3586" width="48.81640625" customWidth="1"/>
    <col min="3587" max="3587" width="10.26953125" customWidth="1"/>
    <col min="3842" max="3842" width="48.81640625" customWidth="1"/>
    <col min="3843" max="3843" width="10.26953125" customWidth="1"/>
    <col min="4098" max="4098" width="48.81640625" customWidth="1"/>
    <col min="4099" max="4099" width="10.26953125" customWidth="1"/>
    <col min="4354" max="4354" width="48.81640625" customWidth="1"/>
    <col min="4355" max="4355" width="10.26953125" customWidth="1"/>
    <col min="4610" max="4610" width="48.81640625" customWidth="1"/>
    <col min="4611" max="4611" width="10.26953125" customWidth="1"/>
    <col min="4866" max="4866" width="48.81640625" customWidth="1"/>
    <col min="4867" max="4867" width="10.26953125" customWidth="1"/>
    <col min="5122" max="5122" width="48.81640625" customWidth="1"/>
    <col min="5123" max="5123" width="10.26953125" customWidth="1"/>
    <col min="5378" max="5378" width="48.81640625" customWidth="1"/>
    <col min="5379" max="5379" width="10.26953125" customWidth="1"/>
    <col min="5634" max="5634" width="48.81640625" customWidth="1"/>
    <col min="5635" max="5635" width="10.26953125" customWidth="1"/>
    <col min="5890" max="5890" width="48.81640625" customWidth="1"/>
    <col min="5891" max="5891" width="10.26953125" customWidth="1"/>
    <col min="6146" max="6146" width="48.81640625" customWidth="1"/>
    <col min="6147" max="6147" width="10.26953125" customWidth="1"/>
    <col min="6402" max="6402" width="48.81640625" customWidth="1"/>
    <col min="6403" max="6403" width="10.26953125" customWidth="1"/>
    <col min="6658" max="6658" width="48.81640625" customWidth="1"/>
    <col min="6659" max="6659" width="10.26953125" customWidth="1"/>
    <col min="6914" max="6914" width="48.81640625" customWidth="1"/>
    <col min="6915" max="6915" width="10.26953125" customWidth="1"/>
    <col min="7170" max="7170" width="48.81640625" customWidth="1"/>
    <col min="7171" max="7171" width="10.26953125" customWidth="1"/>
    <col min="7426" max="7426" width="48.81640625" customWidth="1"/>
    <col min="7427" max="7427" width="10.26953125" customWidth="1"/>
    <col min="7682" max="7682" width="48.81640625" customWidth="1"/>
    <col min="7683" max="7683" width="10.26953125" customWidth="1"/>
    <col min="7938" max="7938" width="48.81640625" customWidth="1"/>
    <col min="7939" max="7939" width="10.26953125" customWidth="1"/>
    <col min="8194" max="8194" width="48.81640625" customWidth="1"/>
    <col min="8195" max="8195" width="10.26953125" customWidth="1"/>
    <col min="8450" max="8450" width="48.81640625" customWidth="1"/>
    <col min="8451" max="8451" width="10.26953125" customWidth="1"/>
    <col min="8706" max="8706" width="48.81640625" customWidth="1"/>
    <col min="8707" max="8707" width="10.26953125" customWidth="1"/>
    <col min="8962" max="8962" width="48.81640625" customWidth="1"/>
    <col min="8963" max="8963" width="10.26953125" customWidth="1"/>
    <col min="9218" max="9218" width="48.81640625" customWidth="1"/>
    <col min="9219" max="9219" width="10.26953125" customWidth="1"/>
    <col min="9474" max="9474" width="48.81640625" customWidth="1"/>
    <col min="9475" max="9475" width="10.26953125" customWidth="1"/>
    <col min="9730" max="9730" width="48.81640625" customWidth="1"/>
    <col min="9731" max="9731" width="10.26953125" customWidth="1"/>
    <col min="9986" max="9986" width="48.81640625" customWidth="1"/>
    <col min="9987" max="9987" width="10.26953125" customWidth="1"/>
    <col min="10242" max="10242" width="48.81640625" customWidth="1"/>
    <col min="10243" max="10243" width="10.26953125" customWidth="1"/>
    <col min="10498" max="10498" width="48.81640625" customWidth="1"/>
    <col min="10499" max="10499" width="10.26953125" customWidth="1"/>
    <col min="10754" max="10754" width="48.81640625" customWidth="1"/>
    <col min="10755" max="10755" width="10.26953125" customWidth="1"/>
    <col min="11010" max="11010" width="48.81640625" customWidth="1"/>
    <col min="11011" max="11011" width="10.26953125" customWidth="1"/>
    <col min="11266" max="11266" width="48.81640625" customWidth="1"/>
    <col min="11267" max="11267" width="10.26953125" customWidth="1"/>
    <col min="11522" max="11522" width="48.81640625" customWidth="1"/>
    <col min="11523" max="11523" width="10.26953125" customWidth="1"/>
    <col min="11778" max="11778" width="48.81640625" customWidth="1"/>
    <col min="11779" max="11779" width="10.26953125" customWidth="1"/>
    <col min="12034" max="12034" width="48.81640625" customWidth="1"/>
    <col min="12035" max="12035" width="10.26953125" customWidth="1"/>
    <col min="12290" max="12290" width="48.81640625" customWidth="1"/>
    <col min="12291" max="12291" width="10.26953125" customWidth="1"/>
    <col min="12546" max="12546" width="48.81640625" customWidth="1"/>
    <col min="12547" max="12547" width="10.26953125" customWidth="1"/>
    <col min="12802" max="12802" width="48.81640625" customWidth="1"/>
    <col min="12803" max="12803" width="10.26953125" customWidth="1"/>
    <col min="13058" max="13058" width="48.81640625" customWidth="1"/>
    <col min="13059" max="13059" width="10.26953125" customWidth="1"/>
    <col min="13314" max="13314" width="48.81640625" customWidth="1"/>
    <col min="13315" max="13315" width="10.26953125" customWidth="1"/>
    <col min="13570" max="13570" width="48.81640625" customWidth="1"/>
    <col min="13571" max="13571" width="10.26953125" customWidth="1"/>
    <col min="13826" max="13826" width="48.81640625" customWidth="1"/>
    <col min="13827" max="13827" width="10.26953125" customWidth="1"/>
    <col min="14082" max="14082" width="48.81640625" customWidth="1"/>
    <col min="14083" max="14083" width="10.26953125" customWidth="1"/>
    <col min="14338" max="14338" width="48.81640625" customWidth="1"/>
    <col min="14339" max="14339" width="10.26953125" customWidth="1"/>
    <col min="14594" max="14594" width="48.81640625" customWidth="1"/>
    <col min="14595" max="14595" width="10.26953125" customWidth="1"/>
    <col min="14850" max="14850" width="48.81640625" customWidth="1"/>
    <col min="14851" max="14851" width="10.26953125" customWidth="1"/>
    <col min="15106" max="15106" width="48.81640625" customWidth="1"/>
    <col min="15107" max="15107" width="10.26953125" customWidth="1"/>
    <col min="15362" max="15362" width="48.81640625" customWidth="1"/>
    <col min="15363" max="15363" width="10.26953125" customWidth="1"/>
    <col min="15618" max="15618" width="48.81640625" customWidth="1"/>
    <col min="15619" max="15619" width="10.26953125" customWidth="1"/>
    <col min="15874" max="15874" width="48.81640625" customWidth="1"/>
    <col min="15875" max="15875" width="10.26953125" customWidth="1"/>
    <col min="16130" max="16130" width="48.81640625" customWidth="1"/>
    <col min="16131" max="16131" width="10.26953125" customWidth="1"/>
  </cols>
  <sheetData>
    <row r="1" spans="1:7" ht="15.5" x14ac:dyDescent="0.35">
      <c r="A1" s="4" t="s">
        <v>0</v>
      </c>
      <c r="B1" s="6"/>
    </row>
    <row r="2" spans="1:7" ht="15.5" x14ac:dyDescent="0.35">
      <c r="A2" s="6" t="s">
        <v>112</v>
      </c>
      <c r="B2" s="6"/>
    </row>
    <row r="3" spans="1:7" x14ac:dyDescent="0.35">
      <c r="A3" s="138" t="str">
        <f>ToC!B3</f>
        <v>Computronix (USA), Inc.</v>
      </c>
      <c r="B3" s="132"/>
    </row>
    <row r="4" spans="1:7" x14ac:dyDescent="0.35">
      <c r="A4" s="45"/>
    </row>
    <row r="5" spans="1:7" x14ac:dyDescent="0.35">
      <c r="A5" s="88"/>
      <c r="B5" s="89"/>
      <c r="C5" s="112"/>
      <c r="D5" s="90"/>
      <c r="E5" s="71"/>
    </row>
    <row r="6" spans="1:7" ht="15" thickBot="1" x14ac:dyDescent="0.4">
      <c r="A6" s="152" t="s">
        <v>126</v>
      </c>
      <c r="B6" s="152"/>
      <c r="C6" s="152"/>
      <c r="D6" s="152"/>
      <c r="E6" s="152"/>
    </row>
    <row r="7" spans="1:7" x14ac:dyDescent="0.35">
      <c r="A7" s="47"/>
      <c r="B7" s="78" t="s">
        <v>114</v>
      </c>
      <c r="C7" s="92"/>
      <c r="D7" s="80"/>
      <c r="E7" s="51"/>
    </row>
    <row r="8" spans="1:7" ht="15" thickBot="1" x14ac:dyDescent="0.4">
      <c r="A8" s="93" t="s">
        <v>81</v>
      </c>
      <c r="B8" s="59" t="s">
        <v>5</v>
      </c>
      <c r="C8" s="94" t="s">
        <v>127</v>
      </c>
      <c r="D8" s="59" t="s">
        <v>116</v>
      </c>
      <c r="E8" s="95" t="s">
        <v>117</v>
      </c>
    </row>
    <row r="9" spans="1:7" x14ac:dyDescent="0.35">
      <c r="A9" s="96">
        <v>1</v>
      </c>
      <c r="B9" s="97" t="s">
        <v>128</v>
      </c>
      <c r="C9" s="98">
        <v>2023</v>
      </c>
      <c r="D9" s="99">
        <v>136275</v>
      </c>
      <c r="E9" s="100">
        <f>D9</f>
        <v>136275</v>
      </c>
      <c r="G9" s="115"/>
    </row>
    <row r="10" spans="1:7" x14ac:dyDescent="0.35">
      <c r="A10" s="81">
        <v>2</v>
      </c>
      <c r="B10" s="82" t="s">
        <v>129</v>
      </c>
      <c r="C10" s="101">
        <v>2024</v>
      </c>
      <c r="D10" s="84">
        <v>136275</v>
      </c>
      <c r="E10" s="85">
        <f t="shared" ref="E10:E17" si="0">D10</f>
        <v>136275</v>
      </c>
    </row>
    <row r="11" spans="1:7" ht="22.5" thickBot="1" x14ac:dyDescent="0.4">
      <c r="A11" s="102">
        <v>3</v>
      </c>
      <c r="B11" s="103" t="s">
        <v>130</v>
      </c>
      <c r="C11" s="104" t="s">
        <v>131</v>
      </c>
      <c r="D11" s="105"/>
      <c r="E11" s="87">
        <f t="shared" si="0"/>
        <v>0</v>
      </c>
    </row>
    <row r="12" spans="1:7" x14ac:dyDescent="0.35">
      <c r="A12" s="106">
        <v>4</v>
      </c>
      <c r="B12" s="107" t="s">
        <v>132</v>
      </c>
      <c r="C12" s="108">
        <v>2024</v>
      </c>
      <c r="D12" s="109"/>
      <c r="E12" s="110">
        <f t="shared" si="0"/>
        <v>0</v>
      </c>
      <c r="G12" s="115"/>
    </row>
    <row r="13" spans="1:7" x14ac:dyDescent="0.35">
      <c r="A13" s="81">
        <v>5</v>
      </c>
      <c r="B13" s="82" t="s">
        <v>133</v>
      </c>
      <c r="C13" s="101">
        <v>2025</v>
      </c>
      <c r="D13" s="84">
        <v>143089</v>
      </c>
      <c r="E13" s="111">
        <f t="shared" si="0"/>
        <v>143089</v>
      </c>
    </row>
    <row r="14" spans="1:7" x14ac:dyDescent="0.35">
      <c r="A14" s="81">
        <v>6</v>
      </c>
      <c r="B14" s="82" t="s">
        <v>134</v>
      </c>
      <c r="C14" s="101">
        <v>2026</v>
      </c>
      <c r="D14" s="84">
        <v>150243</v>
      </c>
      <c r="E14" s="111">
        <f t="shared" si="0"/>
        <v>150243</v>
      </c>
    </row>
    <row r="15" spans="1:7" x14ac:dyDescent="0.35">
      <c r="A15" s="81">
        <v>7</v>
      </c>
      <c r="B15" s="82" t="s">
        <v>135</v>
      </c>
      <c r="C15" s="101">
        <v>2027</v>
      </c>
      <c r="D15" s="84">
        <v>157756</v>
      </c>
      <c r="E15" s="111">
        <f t="shared" si="0"/>
        <v>157756</v>
      </c>
    </row>
    <row r="16" spans="1:7" x14ac:dyDescent="0.35">
      <c r="A16" s="81">
        <v>8</v>
      </c>
      <c r="B16" s="82" t="s">
        <v>136</v>
      </c>
      <c r="C16" s="101">
        <v>2028</v>
      </c>
      <c r="D16" s="84">
        <v>165644</v>
      </c>
      <c r="E16" s="111">
        <f t="shared" si="0"/>
        <v>165644</v>
      </c>
    </row>
    <row r="17" spans="1:5" x14ac:dyDescent="0.35">
      <c r="A17" s="65"/>
      <c r="B17" s="66" t="s">
        <v>137</v>
      </c>
      <c r="C17" s="101"/>
      <c r="D17" s="84"/>
      <c r="E17" s="111">
        <f t="shared" si="0"/>
        <v>0</v>
      </c>
    </row>
    <row r="18" spans="1:5" ht="15" thickBot="1" x14ac:dyDescent="0.4">
      <c r="A18" s="86"/>
      <c r="B18" s="153" t="s">
        <v>125</v>
      </c>
      <c r="C18" s="154"/>
      <c r="D18" s="155"/>
      <c r="E18" s="87">
        <f>SUM(E9:E17)</f>
        <v>889282</v>
      </c>
    </row>
  </sheetData>
  <sheetProtection algorithmName="SHA-512" hashValue="YkbsPnQoF/rsQ2fZfmuhrtyMK6bMcleSsLIJGPjInUeT9CrkzwkGcGmNNDreI448pAQul+51bee3qoghptr3zw==" saltValue="vprxRgcuHG4yHrLUkEmnaw==" spinCount="100000" sheet="1" objects="1" scenarios="1" insertRows="0"/>
  <mergeCells count="3">
    <mergeCell ref="A3:B3"/>
    <mergeCell ref="A6:E6"/>
    <mergeCell ref="B18:D18"/>
  </mergeCell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C5E1D-C1BE-41A2-B094-E3B85E64B2BE}">
  <dimension ref="A1:M16"/>
  <sheetViews>
    <sheetView view="pageBreakPreview" zoomScale="150" zoomScaleNormal="140" zoomScaleSheetLayoutView="150" workbookViewId="0">
      <selection activeCell="F13" sqref="F13"/>
    </sheetView>
  </sheetViews>
  <sheetFormatPr defaultRowHeight="14.5" x14ac:dyDescent="0.35"/>
  <cols>
    <col min="1" max="1" width="26.26953125" customWidth="1"/>
    <col min="2" max="2" width="9" customWidth="1"/>
    <col min="3" max="3" width="35.453125" customWidth="1"/>
    <col min="4" max="8" width="6.7265625" customWidth="1"/>
    <col min="9" max="9" width="10.1796875" bestFit="1" customWidth="1"/>
    <col min="10" max="10" width="6" hidden="1" customWidth="1"/>
    <col min="11" max="12" width="10.26953125" bestFit="1" customWidth="1"/>
    <col min="13" max="13" width="9.7265625" bestFit="1" customWidth="1"/>
    <col min="257" max="257" width="26.26953125" customWidth="1"/>
    <col min="258" max="258" width="9" customWidth="1"/>
    <col min="259" max="259" width="35.453125" customWidth="1"/>
    <col min="260" max="264" width="6.7265625" customWidth="1"/>
    <col min="265" max="265" width="10.1796875" bestFit="1" customWidth="1"/>
    <col min="266" max="266" width="0" hidden="1" customWidth="1"/>
    <col min="267" max="268" width="10.26953125" bestFit="1" customWidth="1"/>
    <col min="269" max="269" width="9.7265625" bestFit="1" customWidth="1"/>
    <col min="513" max="513" width="26.26953125" customWidth="1"/>
    <col min="514" max="514" width="9" customWidth="1"/>
    <col min="515" max="515" width="35.453125" customWidth="1"/>
    <col min="516" max="520" width="6.7265625" customWidth="1"/>
    <col min="521" max="521" width="10.1796875" bestFit="1" customWidth="1"/>
    <col min="522" max="522" width="0" hidden="1" customWidth="1"/>
    <col min="523" max="524" width="10.26953125" bestFit="1" customWidth="1"/>
    <col min="525" max="525" width="9.7265625" bestFit="1" customWidth="1"/>
    <col min="769" max="769" width="26.26953125" customWidth="1"/>
    <col min="770" max="770" width="9" customWidth="1"/>
    <col min="771" max="771" width="35.453125" customWidth="1"/>
    <col min="772" max="776" width="6.7265625" customWidth="1"/>
    <col min="777" max="777" width="10.1796875" bestFit="1" customWidth="1"/>
    <col min="778" max="778" width="0" hidden="1" customWidth="1"/>
    <col min="779" max="780" width="10.26953125" bestFit="1" customWidth="1"/>
    <col min="781" max="781" width="9.7265625" bestFit="1" customWidth="1"/>
    <col min="1025" max="1025" width="26.26953125" customWidth="1"/>
    <col min="1026" max="1026" width="9" customWidth="1"/>
    <col min="1027" max="1027" width="35.453125" customWidth="1"/>
    <col min="1028" max="1032" width="6.7265625" customWidth="1"/>
    <col min="1033" max="1033" width="10.1796875" bestFit="1" customWidth="1"/>
    <col min="1034" max="1034" width="0" hidden="1" customWidth="1"/>
    <col min="1035" max="1036" width="10.26953125" bestFit="1" customWidth="1"/>
    <col min="1037" max="1037" width="9.7265625" bestFit="1" customWidth="1"/>
    <col min="1281" max="1281" width="26.26953125" customWidth="1"/>
    <col min="1282" max="1282" width="9" customWidth="1"/>
    <col min="1283" max="1283" width="35.453125" customWidth="1"/>
    <col min="1284" max="1288" width="6.7265625" customWidth="1"/>
    <col min="1289" max="1289" width="10.1796875" bestFit="1" customWidth="1"/>
    <col min="1290" max="1290" width="0" hidden="1" customWidth="1"/>
    <col min="1291" max="1292" width="10.26953125" bestFit="1" customWidth="1"/>
    <col min="1293" max="1293" width="9.7265625" bestFit="1" customWidth="1"/>
    <col min="1537" max="1537" width="26.26953125" customWidth="1"/>
    <col min="1538" max="1538" width="9" customWidth="1"/>
    <col min="1539" max="1539" width="35.453125" customWidth="1"/>
    <col min="1540" max="1544" width="6.7265625" customWidth="1"/>
    <col min="1545" max="1545" width="10.1796875" bestFit="1" customWidth="1"/>
    <col min="1546" max="1546" width="0" hidden="1" customWidth="1"/>
    <col min="1547" max="1548" width="10.26953125" bestFit="1" customWidth="1"/>
    <col min="1549" max="1549" width="9.7265625" bestFit="1" customWidth="1"/>
    <col min="1793" max="1793" width="26.26953125" customWidth="1"/>
    <col min="1794" max="1794" width="9" customWidth="1"/>
    <col min="1795" max="1795" width="35.453125" customWidth="1"/>
    <col min="1796" max="1800" width="6.7265625" customWidth="1"/>
    <col min="1801" max="1801" width="10.1796875" bestFit="1" customWidth="1"/>
    <col min="1802" max="1802" width="0" hidden="1" customWidth="1"/>
    <col min="1803" max="1804" width="10.26953125" bestFit="1" customWidth="1"/>
    <col min="1805" max="1805" width="9.7265625" bestFit="1" customWidth="1"/>
    <col min="2049" max="2049" width="26.26953125" customWidth="1"/>
    <col min="2050" max="2050" width="9" customWidth="1"/>
    <col min="2051" max="2051" width="35.453125" customWidth="1"/>
    <col min="2052" max="2056" width="6.7265625" customWidth="1"/>
    <col min="2057" max="2057" width="10.1796875" bestFit="1" customWidth="1"/>
    <col min="2058" max="2058" width="0" hidden="1" customWidth="1"/>
    <col min="2059" max="2060" width="10.26953125" bestFit="1" customWidth="1"/>
    <col min="2061" max="2061" width="9.7265625" bestFit="1" customWidth="1"/>
    <col min="2305" max="2305" width="26.26953125" customWidth="1"/>
    <col min="2306" max="2306" width="9" customWidth="1"/>
    <col min="2307" max="2307" width="35.453125" customWidth="1"/>
    <col min="2308" max="2312" width="6.7265625" customWidth="1"/>
    <col min="2313" max="2313" width="10.1796875" bestFit="1" customWidth="1"/>
    <col min="2314" max="2314" width="0" hidden="1" customWidth="1"/>
    <col min="2315" max="2316" width="10.26953125" bestFit="1" customWidth="1"/>
    <col min="2317" max="2317" width="9.7265625" bestFit="1" customWidth="1"/>
    <col min="2561" max="2561" width="26.26953125" customWidth="1"/>
    <col min="2562" max="2562" width="9" customWidth="1"/>
    <col min="2563" max="2563" width="35.453125" customWidth="1"/>
    <col min="2564" max="2568" width="6.7265625" customWidth="1"/>
    <col min="2569" max="2569" width="10.1796875" bestFit="1" customWidth="1"/>
    <col min="2570" max="2570" width="0" hidden="1" customWidth="1"/>
    <col min="2571" max="2572" width="10.26953125" bestFit="1" customWidth="1"/>
    <col min="2573" max="2573" width="9.7265625" bestFit="1" customWidth="1"/>
    <col min="2817" max="2817" width="26.26953125" customWidth="1"/>
    <col min="2818" max="2818" width="9" customWidth="1"/>
    <col min="2819" max="2819" width="35.453125" customWidth="1"/>
    <col min="2820" max="2824" width="6.7265625" customWidth="1"/>
    <col min="2825" max="2825" width="10.1796875" bestFit="1" customWidth="1"/>
    <col min="2826" max="2826" width="0" hidden="1" customWidth="1"/>
    <col min="2827" max="2828" width="10.26953125" bestFit="1" customWidth="1"/>
    <col min="2829" max="2829" width="9.7265625" bestFit="1" customWidth="1"/>
    <col min="3073" max="3073" width="26.26953125" customWidth="1"/>
    <col min="3074" max="3074" width="9" customWidth="1"/>
    <col min="3075" max="3075" width="35.453125" customWidth="1"/>
    <col min="3076" max="3080" width="6.7265625" customWidth="1"/>
    <col min="3081" max="3081" width="10.1796875" bestFit="1" customWidth="1"/>
    <col min="3082" max="3082" width="0" hidden="1" customWidth="1"/>
    <col min="3083" max="3084" width="10.26953125" bestFit="1" customWidth="1"/>
    <col min="3085" max="3085" width="9.7265625" bestFit="1" customWidth="1"/>
    <col min="3329" max="3329" width="26.26953125" customWidth="1"/>
    <col min="3330" max="3330" width="9" customWidth="1"/>
    <col min="3331" max="3331" width="35.453125" customWidth="1"/>
    <col min="3332" max="3336" width="6.7265625" customWidth="1"/>
    <col min="3337" max="3337" width="10.1796875" bestFit="1" customWidth="1"/>
    <col min="3338" max="3338" width="0" hidden="1" customWidth="1"/>
    <col min="3339" max="3340" width="10.26953125" bestFit="1" customWidth="1"/>
    <col min="3341" max="3341" width="9.7265625" bestFit="1" customWidth="1"/>
    <col min="3585" max="3585" width="26.26953125" customWidth="1"/>
    <col min="3586" max="3586" width="9" customWidth="1"/>
    <col min="3587" max="3587" width="35.453125" customWidth="1"/>
    <col min="3588" max="3592" width="6.7265625" customWidth="1"/>
    <col min="3593" max="3593" width="10.1796875" bestFit="1" customWidth="1"/>
    <col min="3594" max="3594" width="0" hidden="1" customWidth="1"/>
    <col min="3595" max="3596" width="10.26953125" bestFit="1" customWidth="1"/>
    <col min="3597" max="3597" width="9.7265625" bestFit="1" customWidth="1"/>
    <col min="3841" max="3841" width="26.26953125" customWidth="1"/>
    <col min="3842" max="3842" width="9" customWidth="1"/>
    <col min="3843" max="3843" width="35.453125" customWidth="1"/>
    <col min="3844" max="3848" width="6.7265625" customWidth="1"/>
    <col min="3849" max="3849" width="10.1796875" bestFit="1" customWidth="1"/>
    <col min="3850" max="3850" width="0" hidden="1" customWidth="1"/>
    <col min="3851" max="3852" width="10.26953125" bestFit="1" customWidth="1"/>
    <col min="3853" max="3853" width="9.7265625" bestFit="1" customWidth="1"/>
    <col min="4097" max="4097" width="26.26953125" customWidth="1"/>
    <col min="4098" max="4098" width="9" customWidth="1"/>
    <col min="4099" max="4099" width="35.453125" customWidth="1"/>
    <col min="4100" max="4104" width="6.7265625" customWidth="1"/>
    <col min="4105" max="4105" width="10.1796875" bestFit="1" customWidth="1"/>
    <col min="4106" max="4106" width="0" hidden="1" customWidth="1"/>
    <col min="4107" max="4108" width="10.26953125" bestFit="1" customWidth="1"/>
    <col min="4109" max="4109" width="9.7265625" bestFit="1" customWidth="1"/>
    <col min="4353" max="4353" width="26.26953125" customWidth="1"/>
    <col min="4354" max="4354" width="9" customWidth="1"/>
    <col min="4355" max="4355" width="35.453125" customWidth="1"/>
    <col min="4356" max="4360" width="6.7265625" customWidth="1"/>
    <col min="4361" max="4361" width="10.1796875" bestFit="1" customWidth="1"/>
    <col min="4362" max="4362" width="0" hidden="1" customWidth="1"/>
    <col min="4363" max="4364" width="10.26953125" bestFit="1" customWidth="1"/>
    <col min="4365" max="4365" width="9.7265625" bestFit="1" customWidth="1"/>
    <col min="4609" max="4609" width="26.26953125" customWidth="1"/>
    <col min="4610" max="4610" width="9" customWidth="1"/>
    <col min="4611" max="4611" width="35.453125" customWidth="1"/>
    <col min="4612" max="4616" width="6.7265625" customWidth="1"/>
    <col min="4617" max="4617" width="10.1796875" bestFit="1" customWidth="1"/>
    <col min="4618" max="4618" width="0" hidden="1" customWidth="1"/>
    <col min="4619" max="4620" width="10.26953125" bestFit="1" customWidth="1"/>
    <col min="4621" max="4621" width="9.7265625" bestFit="1" customWidth="1"/>
    <col min="4865" max="4865" width="26.26953125" customWidth="1"/>
    <col min="4866" max="4866" width="9" customWidth="1"/>
    <col min="4867" max="4867" width="35.453125" customWidth="1"/>
    <col min="4868" max="4872" width="6.7265625" customWidth="1"/>
    <col min="4873" max="4873" width="10.1796875" bestFit="1" customWidth="1"/>
    <col min="4874" max="4874" width="0" hidden="1" customWidth="1"/>
    <col min="4875" max="4876" width="10.26953125" bestFit="1" customWidth="1"/>
    <col min="4877" max="4877" width="9.7265625" bestFit="1" customWidth="1"/>
    <col min="5121" max="5121" width="26.26953125" customWidth="1"/>
    <col min="5122" max="5122" width="9" customWidth="1"/>
    <col min="5123" max="5123" width="35.453125" customWidth="1"/>
    <col min="5124" max="5128" width="6.7265625" customWidth="1"/>
    <col min="5129" max="5129" width="10.1796875" bestFit="1" customWidth="1"/>
    <col min="5130" max="5130" width="0" hidden="1" customWidth="1"/>
    <col min="5131" max="5132" width="10.26953125" bestFit="1" customWidth="1"/>
    <col min="5133" max="5133" width="9.7265625" bestFit="1" customWidth="1"/>
    <col min="5377" max="5377" width="26.26953125" customWidth="1"/>
    <col min="5378" max="5378" width="9" customWidth="1"/>
    <col min="5379" max="5379" width="35.453125" customWidth="1"/>
    <col min="5380" max="5384" width="6.7265625" customWidth="1"/>
    <col min="5385" max="5385" width="10.1796875" bestFit="1" customWidth="1"/>
    <col min="5386" max="5386" width="0" hidden="1" customWidth="1"/>
    <col min="5387" max="5388" width="10.26953125" bestFit="1" customWidth="1"/>
    <col min="5389" max="5389" width="9.7265625" bestFit="1" customWidth="1"/>
    <col min="5633" max="5633" width="26.26953125" customWidth="1"/>
    <col min="5634" max="5634" width="9" customWidth="1"/>
    <col min="5635" max="5635" width="35.453125" customWidth="1"/>
    <col min="5636" max="5640" width="6.7265625" customWidth="1"/>
    <col min="5641" max="5641" width="10.1796875" bestFit="1" customWidth="1"/>
    <col min="5642" max="5642" width="0" hidden="1" customWidth="1"/>
    <col min="5643" max="5644" width="10.26953125" bestFit="1" customWidth="1"/>
    <col min="5645" max="5645" width="9.7265625" bestFit="1" customWidth="1"/>
    <col min="5889" max="5889" width="26.26953125" customWidth="1"/>
    <col min="5890" max="5890" width="9" customWidth="1"/>
    <col min="5891" max="5891" width="35.453125" customWidth="1"/>
    <col min="5892" max="5896" width="6.7265625" customWidth="1"/>
    <col min="5897" max="5897" width="10.1796875" bestFit="1" customWidth="1"/>
    <col min="5898" max="5898" width="0" hidden="1" customWidth="1"/>
    <col min="5899" max="5900" width="10.26953125" bestFit="1" customWidth="1"/>
    <col min="5901" max="5901" width="9.7265625" bestFit="1" customWidth="1"/>
    <col min="6145" max="6145" width="26.26953125" customWidth="1"/>
    <col min="6146" max="6146" width="9" customWidth="1"/>
    <col min="6147" max="6147" width="35.453125" customWidth="1"/>
    <col min="6148" max="6152" width="6.7265625" customWidth="1"/>
    <col min="6153" max="6153" width="10.1796875" bestFit="1" customWidth="1"/>
    <col min="6154" max="6154" width="0" hidden="1" customWidth="1"/>
    <col min="6155" max="6156" width="10.26953125" bestFit="1" customWidth="1"/>
    <col min="6157" max="6157" width="9.7265625" bestFit="1" customWidth="1"/>
    <col min="6401" max="6401" width="26.26953125" customWidth="1"/>
    <col min="6402" max="6402" width="9" customWidth="1"/>
    <col min="6403" max="6403" width="35.453125" customWidth="1"/>
    <col min="6404" max="6408" width="6.7265625" customWidth="1"/>
    <col min="6409" max="6409" width="10.1796875" bestFit="1" customWidth="1"/>
    <col min="6410" max="6410" width="0" hidden="1" customWidth="1"/>
    <col min="6411" max="6412" width="10.26953125" bestFit="1" customWidth="1"/>
    <col min="6413" max="6413" width="9.7265625" bestFit="1" customWidth="1"/>
    <col min="6657" max="6657" width="26.26953125" customWidth="1"/>
    <col min="6658" max="6658" width="9" customWidth="1"/>
    <col min="6659" max="6659" width="35.453125" customWidth="1"/>
    <col min="6660" max="6664" width="6.7265625" customWidth="1"/>
    <col min="6665" max="6665" width="10.1796875" bestFit="1" customWidth="1"/>
    <col min="6666" max="6666" width="0" hidden="1" customWidth="1"/>
    <col min="6667" max="6668" width="10.26953125" bestFit="1" customWidth="1"/>
    <col min="6669" max="6669" width="9.7265625" bestFit="1" customWidth="1"/>
    <col min="6913" max="6913" width="26.26953125" customWidth="1"/>
    <col min="6914" max="6914" width="9" customWidth="1"/>
    <col min="6915" max="6915" width="35.453125" customWidth="1"/>
    <col min="6916" max="6920" width="6.7265625" customWidth="1"/>
    <col min="6921" max="6921" width="10.1796875" bestFit="1" customWidth="1"/>
    <col min="6922" max="6922" width="0" hidden="1" customWidth="1"/>
    <col min="6923" max="6924" width="10.26953125" bestFit="1" customWidth="1"/>
    <col min="6925" max="6925" width="9.7265625" bestFit="1" customWidth="1"/>
    <col min="7169" max="7169" width="26.26953125" customWidth="1"/>
    <col min="7170" max="7170" width="9" customWidth="1"/>
    <col min="7171" max="7171" width="35.453125" customWidth="1"/>
    <col min="7172" max="7176" width="6.7265625" customWidth="1"/>
    <col min="7177" max="7177" width="10.1796875" bestFit="1" customWidth="1"/>
    <col min="7178" max="7178" width="0" hidden="1" customWidth="1"/>
    <col min="7179" max="7180" width="10.26953125" bestFit="1" customWidth="1"/>
    <col min="7181" max="7181" width="9.7265625" bestFit="1" customWidth="1"/>
    <col min="7425" max="7425" width="26.26953125" customWidth="1"/>
    <col min="7426" max="7426" width="9" customWidth="1"/>
    <col min="7427" max="7427" width="35.453125" customWidth="1"/>
    <col min="7428" max="7432" width="6.7265625" customWidth="1"/>
    <col min="7433" max="7433" width="10.1796875" bestFit="1" customWidth="1"/>
    <col min="7434" max="7434" width="0" hidden="1" customWidth="1"/>
    <col min="7435" max="7436" width="10.26953125" bestFit="1" customWidth="1"/>
    <col min="7437" max="7437" width="9.7265625" bestFit="1" customWidth="1"/>
    <col min="7681" max="7681" width="26.26953125" customWidth="1"/>
    <col min="7682" max="7682" width="9" customWidth="1"/>
    <col min="7683" max="7683" width="35.453125" customWidth="1"/>
    <col min="7684" max="7688" width="6.7265625" customWidth="1"/>
    <col min="7689" max="7689" width="10.1796875" bestFit="1" customWidth="1"/>
    <col min="7690" max="7690" width="0" hidden="1" customWidth="1"/>
    <col min="7691" max="7692" width="10.26953125" bestFit="1" customWidth="1"/>
    <col min="7693" max="7693" width="9.7265625" bestFit="1" customWidth="1"/>
    <col min="7937" max="7937" width="26.26953125" customWidth="1"/>
    <col min="7938" max="7938" width="9" customWidth="1"/>
    <col min="7939" max="7939" width="35.453125" customWidth="1"/>
    <col min="7940" max="7944" width="6.7265625" customWidth="1"/>
    <col min="7945" max="7945" width="10.1796875" bestFit="1" customWidth="1"/>
    <col min="7946" max="7946" width="0" hidden="1" customWidth="1"/>
    <col min="7947" max="7948" width="10.26953125" bestFit="1" customWidth="1"/>
    <col min="7949" max="7949" width="9.7265625" bestFit="1" customWidth="1"/>
    <col min="8193" max="8193" width="26.26953125" customWidth="1"/>
    <col min="8194" max="8194" width="9" customWidth="1"/>
    <col min="8195" max="8195" width="35.453125" customWidth="1"/>
    <col min="8196" max="8200" width="6.7265625" customWidth="1"/>
    <col min="8201" max="8201" width="10.1796875" bestFit="1" customWidth="1"/>
    <col min="8202" max="8202" width="0" hidden="1" customWidth="1"/>
    <col min="8203" max="8204" width="10.26953125" bestFit="1" customWidth="1"/>
    <col min="8205" max="8205" width="9.7265625" bestFit="1" customWidth="1"/>
    <col min="8449" max="8449" width="26.26953125" customWidth="1"/>
    <col min="8450" max="8450" width="9" customWidth="1"/>
    <col min="8451" max="8451" width="35.453125" customWidth="1"/>
    <col min="8452" max="8456" width="6.7265625" customWidth="1"/>
    <col min="8457" max="8457" width="10.1796875" bestFit="1" customWidth="1"/>
    <col min="8458" max="8458" width="0" hidden="1" customWidth="1"/>
    <col min="8459" max="8460" width="10.26953125" bestFit="1" customWidth="1"/>
    <col min="8461" max="8461" width="9.7265625" bestFit="1" customWidth="1"/>
    <col min="8705" max="8705" width="26.26953125" customWidth="1"/>
    <col min="8706" max="8706" width="9" customWidth="1"/>
    <col min="8707" max="8707" width="35.453125" customWidth="1"/>
    <col min="8708" max="8712" width="6.7265625" customWidth="1"/>
    <col min="8713" max="8713" width="10.1796875" bestFit="1" customWidth="1"/>
    <col min="8714" max="8714" width="0" hidden="1" customWidth="1"/>
    <col min="8715" max="8716" width="10.26953125" bestFit="1" customWidth="1"/>
    <col min="8717" max="8717" width="9.7265625" bestFit="1" customWidth="1"/>
    <col min="8961" max="8961" width="26.26953125" customWidth="1"/>
    <col min="8962" max="8962" width="9" customWidth="1"/>
    <col min="8963" max="8963" width="35.453125" customWidth="1"/>
    <col min="8964" max="8968" width="6.7265625" customWidth="1"/>
    <col min="8969" max="8969" width="10.1796875" bestFit="1" customWidth="1"/>
    <col min="8970" max="8970" width="0" hidden="1" customWidth="1"/>
    <col min="8971" max="8972" width="10.26953125" bestFit="1" customWidth="1"/>
    <col min="8973" max="8973" width="9.7265625" bestFit="1" customWidth="1"/>
    <col min="9217" max="9217" width="26.26953125" customWidth="1"/>
    <col min="9218" max="9218" width="9" customWidth="1"/>
    <col min="9219" max="9219" width="35.453125" customWidth="1"/>
    <col min="9220" max="9224" width="6.7265625" customWidth="1"/>
    <col min="9225" max="9225" width="10.1796875" bestFit="1" customWidth="1"/>
    <col min="9226" max="9226" width="0" hidden="1" customWidth="1"/>
    <col min="9227" max="9228" width="10.26953125" bestFit="1" customWidth="1"/>
    <col min="9229" max="9229" width="9.7265625" bestFit="1" customWidth="1"/>
    <col min="9473" max="9473" width="26.26953125" customWidth="1"/>
    <col min="9474" max="9474" width="9" customWidth="1"/>
    <col min="9475" max="9475" width="35.453125" customWidth="1"/>
    <col min="9476" max="9480" width="6.7265625" customWidth="1"/>
    <col min="9481" max="9481" width="10.1796875" bestFit="1" customWidth="1"/>
    <col min="9482" max="9482" width="0" hidden="1" customWidth="1"/>
    <col min="9483" max="9484" width="10.26953125" bestFit="1" customWidth="1"/>
    <col min="9485" max="9485" width="9.7265625" bestFit="1" customWidth="1"/>
    <col min="9729" max="9729" width="26.26953125" customWidth="1"/>
    <col min="9730" max="9730" width="9" customWidth="1"/>
    <col min="9731" max="9731" width="35.453125" customWidth="1"/>
    <col min="9732" max="9736" width="6.7265625" customWidth="1"/>
    <col min="9737" max="9737" width="10.1796875" bestFit="1" customWidth="1"/>
    <col min="9738" max="9738" width="0" hidden="1" customWidth="1"/>
    <col min="9739" max="9740" width="10.26953125" bestFit="1" customWidth="1"/>
    <col min="9741" max="9741" width="9.7265625" bestFit="1" customWidth="1"/>
    <col min="9985" max="9985" width="26.26953125" customWidth="1"/>
    <col min="9986" max="9986" width="9" customWidth="1"/>
    <col min="9987" max="9987" width="35.453125" customWidth="1"/>
    <col min="9988" max="9992" width="6.7265625" customWidth="1"/>
    <col min="9993" max="9993" width="10.1796875" bestFit="1" customWidth="1"/>
    <col min="9994" max="9994" width="0" hidden="1" customWidth="1"/>
    <col min="9995" max="9996" width="10.26953125" bestFit="1" customWidth="1"/>
    <col min="9997" max="9997" width="9.7265625" bestFit="1" customWidth="1"/>
    <col min="10241" max="10241" width="26.26953125" customWidth="1"/>
    <col min="10242" max="10242" width="9" customWidth="1"/>
    <col min="10243" max="10243" width="35.453125" customWidth="1"/>
    <col min="10244" max="10248" width="6.7265625" customWidth="1"/>
    <col min="10249" max="10249" width="10.1796875" bestFit="1" customWidth="1"/>
    <col min="10250" max="10250" width="0" hidden="1" customWidth="1"/>
    <col min="10251" max="10252" width="10.26953125" bestFit="1" customWidth="1"/>
    <col min="10253" max="10253" width="9.7265625" bestFit="1" customWidth="1"/>
    <col min="10497" max="10497" width="26.26953125" customWidth="1"/>
    <col min="10498" max="10498" width="9" customWidth="1"/>
    <col min="10499" max="10499" width="35.453125" customWidth="1"/>
    <col min="10500" max="10504" width="6.7265625" customWidth="1"/>
    <col min="10505" max="10505" width="10.1796875" bestFit="1" customWidth="1"/>
    <col min="10506" max="10506" width="0" hidden="1" customWidth="1"/>
    <col min="10507" max="10508" width="10.26953125" bestFit="1" customWidth="1"/>
    <col min="10509" max="10509" width="9.7265625" bestFit="1" customWidth="1"/>
    <col min="10753" max="10753" width="26.26953125" customWidth="1"/>
    <col min="10754" max="10754" width="9" customWidth="1"/>
    <col min="10755" max="10755" width="35.453125" customWidth="1"/>
    <col min="10756" max="10760" width="6.7265625" customWidth="1"/>
    <col min="10761" max="10761" width="10.1796875" bestFit="1" customWidth="1"/>
    <col min="10762" max="10762" width="0" hidden="1" customWidth="1"/>
    <col min="10763" max="10764" width="10.26953125" bestFit="1" customWidth="1"/>
    <col min="10765" max="10765" width="9.7265625" bestFit="1" customWidth="1"/>
    <col min="11009" max="11009" width="26.26953125" customWidth="1"/>
    <col min="11010" max="11010" width="9" customWidth="1"/>
    <col min="11011" max="11011" width="35.453125" customWidth="1"/>
    <col min="11012" max="11016" width="6.7265625" customWidth="1"/>
    <col min="11017" max="11017" width="10.1796875" bestFit="1" customWidth="1"/>
    <col min="11018" max="11018" width="0" hidden="1" customWidth="1"/>
    <col min="11019" max="11020" width="10.26953125" bestFit="1" customWidth="1"/>
    <col min="11021" max="11021" width="9.7265625" bestFit="1" customWidth="1"/>
    <col min="11265" max="11265" width="26.26953125" customWidth="1"/>
    <col min="11266" max="11266" width="9" customWidth="1"/>
    <col min="11267" max="11267" width="35.453125" customWidth="1"/>
    <col min="11268" max="11272" width="6.7265625" customWidth="1"/>
    <col min="11273" max="11273" width="10.1796875" bestFit="1" customWidth="1"/>
    <col min="11274" max="11274" width="0" hidden="1" customWidth="1"/>
    <col min="11275" max="11276" width="10.26953125" bestFit="1" customWidth="1"/>
    <col min="11277" max="11277" width="9.7265625" bestFit="1" customWidth="1"/>
    <col min="11521" max="11521" width="26.26953125" customWidth="1"/>
    <col min="11522" max="11522" width="9" customWidth="1"/>
    <col min="11523" max="11523" width="35.453125" customWidth="1"/>
    <col min="11524" max="11528" width="6.7265625" customWidth="1"/>
    <col min="11529" max="11529" width="10.1796875" bestFit="1" customWidth="1"/>
    <col min="11530" max="11530" width="0" hidden="1" customWidth="1"/>
    <col min="11531" max="11532" width="10.26953125" bestFit="1" customWidth="1"/>
    <col min="11533" max="11533" width="9.7265625" bestFit="1" customWidth="1"/>
    <col min="11777" max="11777" width="26.26953125" customWidth="1"/>
    <col min="11778" max="11778" width="9" customWidth="1"/>
    <col min="11779" max="11779" width="35.453125" customWidth="1"/>
    <col min="11780" max="11784" width="6.7265625" customWidth="1"/>
    <col min="11785" max="11785" width="10.1796875" bestFit="1" customWidth="1"/>
    <col min="11786" max="11786" width="0" hidden="1" customWidth="1"/>
    <col min="11787" max="11788" width="10.26953125" bestFit="1" customWidth="1"/>
    <col min="11789" max="11789" width="9.7265625" bestFit="1" customWidth="1"/>
    <col min="12033" max="12033" width="26.26953125" customWidth="1"/>
    <col min="12034" max="12034" width="9" customWidth="1"/>
    <col min="12035" max="12035" width="35.453125" customWidth="1"/>
    <col min="12036" max="12040" width="6.7265625" customWidth="1"/>
    <col min="12041" max="12041" width="10.1796875" bestFit="1" customWidth="1"/>
    <col min="12042" max="12042" width="0" hidden="1" customWidth="1"/>
    <col min="12043" max="12044" width="10.26953125" bestFit="1" customWidth="1"/>
    <col min="12045" max="12045" width="9.7265625" bestFit="1" customWidth="1"/>
    <col min="12289" max="12289" width="26.26953125" customWidth="1"/>
    <col min="12290" max="12290" width="9" customWidth="1"/>
    <col min="12291" max="12291" width="35.453125" customWidth="1"/>
    <col min="12292" max="12296" width="6.7265625" customWidth="1"/>
    <col min="12297" max="12297" width="10.1796875" bestFit="1" customWidth="1"/>
    <col min="12298" max="12298" width="0" hidden="1" customWidth="1"/>
    <col min="12299" max="12300" width="10.26953125" bestFit="1" customWidth="1"/>
    <col min="12301" max="12301" width="9.7265625" bestFit="1" customWidth="1"/>
    <col min="12545" max="12545" width="26.26953125" customWidth="1"/>
    <col min="12546" max="12546" width="9" customWidth="1"/>
    <col min="12547" max="12547" width="35.453125" customWidth="1"/>
    <col min="12548" max="12552" width="6.7265625" customWidth="1"/>
    <col min="12553" max="12553" width="10.1796875" bestFit="1" customWidth="1"/>
    <col min="12554" max="12554" width="0" hidden="1" customWidth="1"/>
    <col min="12555" max="12556" width="10.26953125" bestFit="1" customWidth="1"/>
    <col min="12557" max="12557" width="9.7265625" bestFit="1" customWidth="1"/>
    <col min="12801" max="12801" width="26.26953125" customWidth="1"/>
    <col min="12802" max="12802" width="9" customWidth="1"/>
    <col min="12803" max="12803" width="35.453125" customWidth="1"/>
    <col min="12804" max="12808" width="6.7265625" customWidth="1"/>
    <col min="12809" max="12809" width="10.1796875" bestFit="1" customWidth="1"/>
    <col min="12810" max="12810" width="0" hidden="1" customWidth="1"/>
    <col min="12811" max="12812" width="10.26953125" bestFit="1" customWidth="1"/>
    <col min="12813" max="12813" width="9.7265625" bestFit="1" customWidth="1"/>
    <col min="13057" max="13057" width="26.26953125" customWidth="1"/>
    <col min="13058" max="13058" width="9" customWidth="1"/>
    <col min="13059" max="13059" width="35.453125" customWidth="1"/>
    <col min="13060" max="13064" width="6.7265625" customWidth="1"/>
    <col min="13065" max="13065" width="10.1796875" bestFit="1" customWidth="1"/>
    <col min="13066" max="13066" width="0" hidden="1" customWidth="1"/>
    <col min="13067" max="13068" width="10.26953125" bestFit="1" customWidth="1"/>
    <col min="13069" max="13069" width="9.7265625" bestFit="1" customWidth="1"/>
    <col min="13313" max="13313" width="26.26953125" customWidth="1"/>
    <col min="13314" max="13314" width="9" customWidth="1"/>
    <col min="13315" max="13315" width="35.453125" customWidth="1"/>
    <col min="13316" max="13320" width="6.7265625" customWidth="1"/>
    <col min="13321" max="13321" width="10.1796875" bestFit="1" customWidth="1"/>
    <col min="13322" max="13322" width="0" hidden="1" customWidth="1"/>
    <col min="13323" max="13324" width="10.26953125" bestFit="1" customWidth="1"/>
    <col min="13325" max="13325" width="9.7265625" bestFit="1" customWidth="1"/>
    <col min="13569" max="13569" width="26.26953125" customWidth="1"/>
    <col min="13570" max="13570" width="9" customWidth="1"/>
    <col min="13571" max="13571" width="35.453125" customWidth="1"/>
    <col min="13572" max="13576" width="6.7265625" customWidth="1"/>
    <col min="13577" max="13577" width="10.1796875" bestFit="1" customWidth="1"/>
    <col min="13578" max="13578" width="0" hidden="1" customWidth="1"/>
    <col min="13579" max="13580" width="10.26953125" bestFit="1" customWidth="1"/>
    <col min="13581" max="13581" width="9.7265625" bestFit="1" customWidth="1"/>
    <col min="13825" max="13825" width="26.26953125" customWidth="1"/>
    <col min="13826" max="13826" width="9" customWidth="1"/>
    <col min="13827" max="13827" width="35.453125" customWidth="1"/>
    <col min="13828" max="13832" width="6.7265625" customWidth="1"/>
    <col min="13833" max="13833" width="10.1796875" bestFit="1" customWidth="1"/>
    <col min="13834" max="13834" width="0" hidden="1" customWidth="1"/>
    <col min="13835" max="13836" width="10.26953125" bestFit="1" customWidth="1"/>
    <col min="13837" max="13837" width="9.7265625" bestFit="1" customWidth="1"/>
    <col min="14081" max="14081" width="26.26953125" customWidth="1"/>
    <col min="14082" max="14082" width="9" customWidth="1"/>
    <col min="14083" max="14083" width="35.453125" customWidth="1"/>
    <col min="14084" max="14088" width="6.7265625" customWidth="1"/>
    <col min="14089" max="14089" width="10.1796875" bestFit="1" customWidth="1"/>
    <col min="14090" max="14090" width="0" hidden="1" customWidth="1"/>
    <col min="14091" max="14092" width="10.26953125" bestFit="1" customWidth="1"/>
    <col min="14093" max="14093" width="9.7265625" bestFit="1" customWidth="1"/>
    <col min="14337" max="14337" width="26.26953125" customWidth="1"/>
    <col min="14338" max="14338" width="9" customWidth="1"/>
    <col min="14339" max="14339" width="35.453125" customWidth="1"/>
    <col min="14340" max="14344" width="6.7265625" customWidth="1"/>
    <col min="14345" max="14345" width="10.1796875" bestFit="1" customWidth="1"/>
    <col min="14346" max="14346" width="0" hidden="1" customWidth="1"/>
    <col min="14347" max="14348" width="10.26953125" bestFit="1" customWidth="1"/>
    <col min="14349" max="14349" width="9.7265625" bestFit="1" customWidth="1"/>
    <col min="14593" max="14593" width="26.26953125" customWidth="1"/>
    <col min="14594" max="14594" width="9" customWidth="1"/>
    <col min="14595" max="14595" width="35.453125" customWidth="1"/>
    <col min="14596" max="14600" width="6.7265625" customWidth="1"/>
    <col min="14601" max="14601" width="10.1796875" bestFit="1" customWidth="1"/>
    <col min="14602" max="14602" width="0" hidden="1" customWidth="1"/>
    <col min="14603" max="14604" width="10.26953125" bestFit="1" customWidth="1"/>
    <col min="14605" max="14605" width="9.7265625" bestFit="1" customWidth="1"/>
    <col min="14849" max="14849" width="26.26953125" customWidth="1"/>
    <col min="14850" max="14850" width="9" customWidth="1"/>
    <col min="14851" max="14851" width="35.453125" customWidth="1"/>
    <col min="14852" max="14856" width="6.7265625" customWidth="1"/>
    <col min="14857" max="14857" width="10.1796875" bestFit="1" customWidth="1"/>
    <col min="14858" max="14858" width="0" hidden="1" customWidth="1"/>
    <col min="14859" max="14860" width="10.26953125" bestFit="1" customWidth="1"/>
    <col min="14861" max="14861" width="9.7265625" bestFit="1" customWidth="1"/>
    <col min="15105" max="15105" width="26.26953125" customWidth="1"/>
    <col min="15106" max="15106" width="9" customWidth="1"/>
    <col min="15107" max="15107" width="35.453125" customWidth="1"/>
    <col min="15108" max="15112" width="6.7265625" customWidth="1"/>
    <col min="15113" max="15113" width="10.1796875" bestFit="1" customWidth="1"/>
    <col min="15114" max="15114" width="0" hidden="1" customWidth="1"/>
    <col min="15115" max="15116" width="10.26953125" bestFit="1" customWidth="1"/>
    <col min="15117" max="15117" width="9.7265625" bestFit="1" customWidth="1"/>
    <col min="15361" max="15361" width="26.26953125" customWidth="1"/>
    <col min="15362" max="15362" width="9" customWidth="1"/>
    <col min="15363" max="15363" width="35.453125" customWidth="1"/>
    <col min="15364" max="15368" width="6.7265625" customWidth="1"/>
    <col min="15369" max="15369" width="10.1796875" bestFit="1" customWidth="1"/>
    <col min="15370" max="15370" width="0" hidden="1" customWidth="1"/>
    <col min="15371" max="15372" width="10.26953125" bestFit="1" customWidth="1"/>
    <col min="15373" max="15373" width="9.7265625" bestFit="1" customWidth="1"/>
    <col min="15617" max="15617" width="26.26953125" customWidth="1"/>
    <col min="15618" max="15618" width="9" customWidth="1"/>
    <col min="15619" max="15619" width="35.453125" customWidth="1"/>
    <col min="15620" max="15624" width="6.7265625" customWidth="1"/>
    <col min="15625" max="15625" width="10.1796875" bestFit="1" customWidth="1"/>
    <col min="15626" max="15626" width="0" hidden="1" customWidth="1"/>
    <col min="15627" max="15628" width="10.26953125" bestFit="1" customWidth="1"/>
    <col min="15629" max="15629" width="9.7265625" bestFit="1" customWidth="1"/>
    <col min="15873" max="15873" width="26.26953125" customWidth="1"/>
    <col min="15874" max="15874" width="9" customWidth="1"/>
    <col min="15875" max="15875" width="35.453125" customWidth="1"/>
    <col min="15876" max="15880" width="6.7265625" customWidth="1"/>
    <col min="15881" max="15881" width="10.1796875" bestFit="1" customWidth="1"/>
    <col min="15882" max="15882" width="0" hidden="1" customWidth="1"/>
    <col min="15883" max="15884" width="10.26953125" bestFit="1" customWidth="1"/>
    <col min="15885" max="15885" width="9.7265625" bestFit="1" customWidth="1"/>
    <col min="16129" max="16129" width="26.26953125" customWidth="1"/>
    <col min="16130" max="16130" width="9" customWidth="1"/>
    <col min="16131" max="16131" width="35.453125" customWidth="1"/>
    <col min="16132" max="16136" width="6.7265625" customWidth="1"/>
    <col min="16137" max="16137" width="10.1796875" bestFit="1" customWidth="1"/>
    <col min="16138" max="16138" width="0" hidden="1" customWidth="1"/>
    <col min="16139" max="16140" width="10.26953125" bestFit="1" customWidth="1"/>
    <col min="16141" max="16141" width="9.7265625" bestFit="1" customWidth="1"/>
  </cols>
  <sheetData>
    <row r="1" spans="1:13" ht="15.5" x14ac:dyDescent="0.35">
      <c r="A1" s="4" t="s">
        <v>0</v>
      </c>
      <c r="B1" s="6"/>
      <c r="C1" s="6"/>
      <c r="F1" s="28"/>
      <c r="G1" s="28"/>
      <c r="H1" s="28"/>
    </row>
    <row r="2" spans="1:13" ht="15.5" x14ac:dyDescent="0.35">
      <c r="A2" s="6" t="s">
        <v>138</v>
      </c>
      <c r="B2" s="6"/>
      <c r="F2" s="28"/>
      <c r="G2" s="28"/>
      <c r="H2" s="28"/>
      <c r="J2" s="29" t="s">
        <v>45</v>
      </c>
    </row>
    <row r="3" spans="1:13" x14ac:dyDescent="0.35">
      <c r="A3" s="138" t="str">
        <f>ToC!B3</f>
        <v>Computronix (USA), Inc.</v>
      </c>
      <c r="B3" s="132"/>
      <c r="C3" s="30"/>
      <c r="D3" s="30"/>
      <c r="E3" s="30"/>
      <c r="F3" s="30"/>
      <c r="G3" s="30"/>
      <c r="H3" s="30"/>
      <c r="J3" s="29" t="s">
        <v>46</v>
      </c>
    </row>
    <row r="4" spans="1:13" x14ac:dyDescent="0.35">
      <c r="A4" t="s">
        <v>139</v>
      </c>
    </row>
    <row r="5" spans="1:13" s="33" customFormat="1" ht="12.5" x14ac:dyDescent="0.25">
      <c r="A5" s="31" t="s">
        <v>140</v>
      </c>
      <c r="B5" s="32" t="s">
        <v>141</v>
      </c>
      <c r="C5" s="32"/>
    </row>
    <row r="6" spans="1:13" s="33" customFormat="1" ht="12.5" x14ac:dyDescent="0.25">
      <c r="A6" s="38" t="s">
        <v>142</v>
      </c>
      <c r="B6" s="37">
        <v>1050</v>
      </c>
      <c r="C6" s="36" t="s">
        <v>143</v>
      </c>
    </row>
    <row r="7" spans="1:13" s="33" customFormat="1" ht="12.5" x14ac:dyDescent="0.25">
      <c r="A7" s="38" t="s">
        <v>144</v>
      </c>
      <c r="B7" s="37">
        <v>750</v>
      </c>
      <c r="C7" s="36" t="s">
        <v>143</v>
      </c>
    </row>
    <row r="8" spans="1:13" s="33" customFormat="1" ht="12.5" x14ac:dyDescent="0.25">
      <c r="A8" s="38" t="s">
        <v>78</v>
      </c>
      <c r="B8" s="37"/>
      <c r="C8" s="36"/>
    </row>
    <row r="9" spans="1:13" s="33" customFormat="1" ht="12.5" x14ac:dyDescent="0.25">
      <c r="A9" s="38" t="s">
        <v>78</v>
      </c>
      <c r="B9" s="37"/>
      <c r="C9" s="36"/>
    </row>
    <row r="10" spans="1:13" s="33" customFormat="1" ht="12.5" x14ac:dyDescent="0.25">
      <c r="A10" s="38" t="s">
        <v>78</v>
      </c>
      <c r="B10" s="37"/>
      <c r="C10" s="36"/>
    </row>
    <row r="11" spans="1:13" s="33" customFormat="1" ht="12.5" x14ac:dyDescent="0.25">
      <c r="A11" s="38" t="s">
        <v>78</v>
      </c>
      <c r="B11" s="37"/>
      <c r="C11" s="36"/>
    </row>
    <row r="12" spans="1:13" s="33" customFormat="1" ht="12.5" x14ac:dyDescent="0.25">
      <c r="A12" s="38" t="s">
        <v>78</v>
      </c>
      <c r="B12" s="37"/>
      <c r="C12" s="36"/>
    </row>
    <row r="13" spans="1:13" s="33" customFormat="1" ht="12.5" x14ac:dyDescent="0.25">
      <c r="A13" s="38" t="s">
        <v>78</v>
      </c>
      <c r="B13" s="37"/>
      <c r="C13" s="36"/>
    </row>
    <row r="14" spans="1:13" s="33" customFormat="1" ht="12.5" x14ac:dyDescent="0.25">
      <c r="A14" s="38" t="s">
        <v>78</v>
      </c>
      <c r="B14" s="37"/>
      <c r="C14" s="36"/>
    </row>
    <row r="15" spans="1:13" s="33" customFormat="1" ht="12.5" x14ac:dyDescent="0.25">
      <c r="A15" s="39"/>
      <c r="B15" s="40"/>
      <c r="C15" s="40"/>
    </row>
    <row r="16" spans="1:13" s="33" customFormat="1" ht="12.5" x14ac:dyDescent="0.25">
      <c r="A16" s="30"/>
      <c r="B16" s="30"/>
      <c r="C16" s="41"/>
      <c r="D16" s="41"/>
      <c r="E16" s="41"/>
      <c r="F16" s="41"/>
      <c r="G16" s="41"/>
      <c r="H16" s="41"/>
      <c r="I16" s="30"/>
      <c r="J16" s="30"/>
      <c r="K16" s="30"/>
      <c r="L16" s="30"/>
      <c r="M16" s="30"/>
    </row>
  </sheetData>
  <sheetProtection algorithmName="SHA-512" hashValue="ms5C5kVRk6B4H7FnA4JX95W3419jLHaoE/DV0ttBmHsJGK7hVI4tRs+JRqCJbkFLEgAzQagxcrHdaloU5R+S3Q==" saltValue="PH19CFdXXmMDowiIYVMw1Q==" spinCount="100000" sheet="1" objects="1" scenarios="1" insertRows="0"/>
  <mergeCells count="1">
    <mergeCell ref="A3:B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47E2D759E3FA41A5B7E72998474A54" ma:contentTypeVersion="14" ma:contentTypeDescription="Create a new document." ma:contentTypeScope="" ma:versionID="8f322589549c55c6d723d3bf81dbf756">
  <xsd:schema xmlns:xsd="http://www.w3.org/2001/XMLSchema" xmlns:xs="http://www.w3.org/2001/XMLSchema" xmlns:p="http://schemas.microsoft.com/office/2006/metadata/properties" xmlns:ns2="4ff20fd1-caaf-4bab-8679-926acc02e879" xmlns:ns3="becce2f4-ff6a-43ba-a303-03e7fbf45fc8" targetNamespace="http://schemas.microsoft.com/office/2006/metadata/properties" ma:root="true" ma:fieldsID="4cbadb19f6a174ef9482841eded38d4a" ns2:_="" ns3:_="">
    <xsd:import namespace="4ff20fd1-caaf-4bab-8679-926acc02e879"/>
    <xsd:import namespace="becce2f4-ff6a-43ba-a303-03e7fbf45fc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f20fd1-caaf-4bab-8679-926acc02e8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f246f5d8-90bb-4c34-ba45-4e65011f7a7b"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ecce2f4-ff6a-43ba-a303-03e7fbf45fc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4255e598-5eec-4500-914d-1fdfdc63a1da}" ma:internalName="TaxCatchAll" ma:showField="CatchAllData" ma:web="becce2f4-ff6a-43ba-a303-03e7fbf45fc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ecce2f4-ff6a-43ba-a303-03e7fbf45fc8" xsi:nil="true"/>
    <lcf76f155ced4ddcb4097134ff3c332f xmlns="4ff20fd1-caaf-4bab-8679-926acc02e87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AFEAB10-0FB2-4F27-8102-12BEAF262E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f20fd1-caaf-4bab-8679-926acc02e879"/>
    <ds:schemaRef ds:uri="becce2f4-ff6a-43ba-a303-03e7fbf45f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1837D8-CFFA-4331-8FD0-5CAE40554F88}">
  <ds:schemaRefs>
    <ds:schemaRef ds:uri="http://schemas.microsoft.com/sharepoint/v3/contenttype/forms"/>
  </ds:schemaRefs>
</ds:datastoreItem>
</file>

<file path=customXml/itemProps3.xml><?xml version="1.0" encoding="utf-8"?>
<ds:datastoreItem xmlns:ds="http://schemas.openxmlformats.org/officeDocument/2006/customXml" ds:itemID="{397133A3-DC8E-4346-8E89-4BA4CD3AE000}">
  <ds:schemaRefs>
    <ds:schemaRef ds:uri="http://schemas.microsoft.com/office/2006/metadata/properties"/>
    <ds:schemaRef ds:uri="http://schemas.microsoft.com/office/infopath/2007/PartnerControls"/>
    <ds:schemaRef ds:uri="becce2f4-ff6a-43ba-a303-03e7fbf45fc8"/>
    <ds:schemaRef ds:uri="4ff20fd1-caaf-4bab-8679-926acc02e87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Sheet</vt:lpstr>
      <vt:lpstr>ToC</vt:lpstr>
      <vt:lpstr>Instructions</vt:lpstr>
      <vt:lpstr>1. Total Cost Summary</vt:lpstr>
      <vt:lpstr>2. Labor Rates</vt:lpstr>
      <vt:lpstr>3. Implementation Services</vt:lpstr>
      <vt:lpstr>4. Software - One Time Costs</vt:lpstr>
      <vt:lpstr>5. Software - Ongoing Costs</vt:lpstr>
      <vt:lpstr>6. Optional</vt:lpstr>
    </vt:vector>
  </TitlesOfParts>
  <Manager/>
  <Company>Gartner,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Dowd,Frances</dc:creator>
  <cp:keywords/>
  <dc:description/>
  <cp:lastModifiedBy>Victoria Lindsay</cp:lastModifiedBy>
  <cp:revision/>
  <dcterms:created xsi:type="dcterms:W3CDTF">2021-04-28T14:00:43Z</dcterms:created>
  <dcterms:modified xsi:type="dcterms:W3CDTF">2022-05-02T16:14:17Z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0x0101009247E2D759E3FA41A5B7E72998474A54</vt:lpwstr>
  </property>
  <property fmtid="{D5CDD505-2E9C-101B-9397-08002B2CF9AE}" pid="3" name="MediaServiceImageTags">
    <vt:lpwstr/>
  </property>
</Properties>
</file>