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cxcanada.sharepoint.com/sites/BIDS/Nebraska/Shared Documents/RFP 2022/03 Final/For Upload/"/>
    </mc:Choice>
  </mc:AlternateContent>
  <xr:revisionPtr revIDLastSave="216" documentId="13_ncr:1_{7AB7844D-E892-4913-A499-A7952308ECAD}" xr6:coauthVersionLast="47" xr6:coauthVersionMax="47" xr10:uidLastSave="{9C5A556A-8886-4798-B32B-65AC1F8CF4C7}"/>
  <workbookProtection workbookAlgorithmName="SHA-512" workbookHashValue="2kOWYmmoRyZMPrglz+oc9bSlNLUbXMOlysRrcyXzXK70CX5gYgJ6XeLCLDoppY0856+q01dLqKhXrPP/Xo/L0w==" workbookSaltValue="+ZhK35Z0Jgo1xfcYjqEzwg==" workbookSpinCount="100000" lockStructure="1"/>
  <bookViews>
    <workbookView xWindow="-110" yWindow="-110" windowWidth="19420" windowHeight="10420" tabRatio="773" firstSheet="1" activeTab="1" xr2:uid="{F11A2881-EE01-48ED-96C0-408C9277BCB3}"/>
  </bookViews>
  <sheets>
    <sheet name="Cover Sheet" sheetId="1" r:id="rId1"/>
    <sheet name="ToC" sheetId="2" r:id="rId2"/>
    <sheet name="Instructions" sheetId="3" r:id="rId3"/>
    <sheet name="1. Total Cost Summary" sheetId="4" r:id="rId4"/>
    <sheet name="2. Labor Rates" sheetId="5" r:id="rId5"/>
    <sheet name="3. Implementation Services" sheetId="6" r:id="rId6"/>
    <sheet name="4. Software - One Time Costs" sheetId="7" r:id="rId7"/>
    <sheet name="5. Software - Ongoing Costs" sheetId="8" r:id="rId8"/>
    <sheet name="6. Optional"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 i="10" l="1"/>
  <c r="A3" i="8"/>
  <c r="A3" i="7"/>
  <c r="A3" i="6"/>
  <c r="A3" i="5"/>
  <c r="B12" i="4" l="1"/>
  <c r="B11" i="4"/>
  <c r="E17" i="8"/>
  <c r="E16" i="8"/>
  <c r="E15" i="8"/>
  <c r="E14" i="8"/>
  <c r="E13" i="8"/>
  <c r="E12" i="8"/>
  <c r="E11" i="8"/>
  <c r="E10" i="8"/>
  <c r="E9" i="8"/>
  <c r="E20" i="7"/>
  <c r="E14" i="7"/>
  <c r="E13" i="7"/>
  <c r="E12" i="7"/>
  <c r="E11" i="7"/>
  <c r="E10" i="7"/>
  <c r="E9" i="7"/>
  <c r="E32" i="6"/>
  <c r="D10" i="4" s="1"/>
  <c r="D32" i="6"/>
  <c r="C32" i="6"/>
  <c r="A9" i="6"/>
  <c r="A10" i="6" s="1"/>
  <c r="A11" i="6" s="1"/>
  <c r="A12" i="6" s="1"/>
  <c r="A13" i="6" s="1"/>
  <c r="A14" i="6" s="1"/>
  <c r="A15" i="6" s="1"/>
  <c r="A16" i="6" s="1"/>
  <c r="A17" i="6" s="1"/>
  <c r="A18" i="6" s="1"/>
  <c r="A19" i="6" s="1"/>
  <c r="A20" i="6" s="1"/>
  <c r="A21" i="6" s="1"/>
  <c r="A22" i="6" s="1"/>
  <c r="A23" i="6" s="1"/>
  <c r="A24" i="6" s="1"/>
  <c r="A25" i="6" s="1"/>
  <c r="A26" i="6" s="1"/>
  <c r="A27" i="6" s="1"/>
  <c r="A28" i="6" s="1"/>
  <c r="A29" i="6" s="1"/>
  <c r="A30" i="6" s="1"/>
  <c r="G8" i="6"/>
  <c r="A7" i="3"/>
  <c r="A8" i="3" s="1"/>
  <c r="A9" i="3" s="1"/>
  <c r="A10" i="3" s="1"/>
  <c r="A11" i="3" s="1"/>
  <c r="A12" i="3" s="1"/>
  <c r="A13" i="3" s="1"/>
  <c r="B10" i="4" l="1"/>
  <c r="B13" i="4" s="1"/>
  <c r="E21" i="7"/>
  <c r="D11" i="4" s="1"/>
  <c r="E18" i="8"/>
  <c r="D12" i="4" s="1"/>
  <c r="D13" i="4" l="1"/>
</calcChain>
</file>

<file path=xl/sharedStrings.xml><?xml version="1.0" encoding="utf-8"?>
<sst xmlns="http://schemas.openxmlformats.org/spreadsheetml/2006/main" count="188" uniqueCount="145">
  <si>
    <t>6677 Z1 Appendix C: CAMP Cost Workbook</t>
  </si>
  <si>
    <t>Table of Contents</t>
  </si>
  <si>
    <t>Bidder:</t>
  </si>
  <si>
    <t>Computronix (USA), Inc.</t>
  </si>
  <si>
    <t>Worksheet Title / Hyperlink</t>
  </si>
  <si>
    <t>Description</t>
  </si>
  <si>
    <t>Instructions</t>
  </si>
  <si>
    <r>
      <t xml:space="preserve">Instructions for completing </t>
    </r>
    <r>
      <rPr>
        <sz val="10"/>
        <rFont val="Arial"/>
        <family val="2"/>
      </rPr>
      <t>CAMP Cost Workbook</t>
    </r>
  </si>
  <si>
    <t>1. Total Cost Summary</t>
  </si>
  <si>
    <t>Worksheet to display a summary of the total proposed costs. THIS WILL AUTOPOPULATE FROM OTHER TABS. No changes needed.</t>
  </si>
  <si>
    <t>2. Labor Rates</t>
  </si>
  <si>
    <t>Worksheet for itemizing hourly rate structures for proposed project personnel.</t>
  </si>
  <si>
    <t>3. Implementation Services</t>
  </si>
  <si>
    <t>Worksheet for one-time implementation project costs. Assumption: Implementation services will be the same for hosted or on-premise solution.</t>
  </si>
  <si>
    <t>4. Software - One Time Costs</t>
  </si>
  <si>
    <t>Worksheet for initial software licensing costs</t>
  </si>
  <si>
    <t>5. Software - Ongoing Costs</t>
  </si>
  <si>
    <t>Worksheet for ongoing (maintenance / hosting) costs on an annual basis</t>
  </si>
  <si>
    <t>6. Optional</t>
  </si>
  <si>
    <t>Worksheet for optional services</t>
  </si>
  <si>
    <t xml:space="preserve">6677 Z1 Appendix C: CAMP Cost Workbook  </t>
  </si>
  <si>
    <t>Insert Bidder Name</t>
  </si>
  <si>
    <r>
      <t>Please refer to RFP</t>
    </r>
    <r>
      <rPr>
        <b/>
        <sz val="10"/>
        <color rgb="FFFF0000"/>
        <rFont val="Arial"/>
        <family val="2"/>
      </rPr>
      <t xml:space="preserve"> </t>
    </r>
    <r>
      <rPr>
        <b/>
        <sz val="10"/>
        <rFont val="Arial"/>
        <family val="2"/>
      </rPr>
      <t xml:space="preserve">for details describing the services and scope of the system implementation services, and maintenance support and operations services to be provided and priced in accordance with this Cost Workbook.  </t>
    </r>
  </si>
  <si>
    <r>
      <t>This workbook contains multiple worksheets designed to provide an understanding of the costing model used by the bidder.  Use of this Cost</t>
    </r>
    <r>
      <rPr>
        <sz val="10"/>
        <color rgb="FFFF0000"/>
        <rFont val="Arial"/>
        <family val="2"/>
      </rPr>
      <t xml:space="preserve"> </t>
    </r>
    <r>
      <rPr>
        <sz val="10"/>
        <rFont val="Arial"/>
        <family val="2"/>
      </rPr>
      <t>Workbook is essential to the Proposal evaluation, and it is essential that the bidder use this form in preparing a</t>
    </r>
    <r>
      <rPr>
        <sz val="10"/>
        <color rgb="FFFF0000"/>
        <rFont val="Arial"/>
        <family val="2"/>
      </rPr>
      <t xml:space="preserve"> </t>
    </r>
    <r>
      <rPr>
        <sz val="10"/>
        <rFont val="Arial"/>
        <family val="2"/>
      </rPr>
      <t xml:space="preserve">pricing response to this RFP. 
Each worksheet within the workbook is designed to elicit specific pricing information related to the requirements of this RFP. Notes on completing each worksheet can be found at the bottom of the tables. </t>
    </r>
  </si>
  <si>
    <r>
      <t>The worksheet labeled TOC (Table of Contents) contains brief descriptions of each spreadsheet, as well as convenient one-click navigation of the Cost</t>
    </r>
    <r>
      <rPr>
        <sz val="10"/>
        <color rgb="FFFF0000"/>
        <rFont val="Arial"/>
        <family val="2"/>
      </rPr>
      <t xml:space="preserve"> </t>
    </r>
    <r>
      <rPr>
        <sz val="10"/>
        <rFont val="Arial"/>
        <family val="2"/>
      </rPr>
      <t>Workbook. Bidders must enter the bidder name in the green highlighted areas on the TOC worksheet; this will populate the title of the remaining worksheets. The numbered worksheets are described below:</t>
    </r>
  </si>
  <si>
    <r>
      <t xml:space="preserve">Tab 1. </t>
    </r>
    <r>
      <rPr>
        <b/>
        <sz val="10"/>
        <rFont val="Arial"/>
        <family val="2"/>
      </rPr>
      <t>Total Cost Summary</t>
    </r>
    <r>
      <rPr>
        <sz val="10"/>
        <rFont val="Arial"/>
        <family val="2"/>
      </rPr>
      <t xml:space="preserve"> worksheet calculates total costs based on the data entered into worksheets 2 through 5. Bidders do not need to enter data into this worksheet. Costs for deliverables listed in Tab 3 Implementation Services</t>
    </r>
    <r>
      <rPr>
        <sz val="10"/>
        <color rgb="FFFF0000"/>
        <rFont val="Arial"/>
        <family val="2"/>
      </rPr>
      <t xml:space="preserve"> </t>
    </r>
    <r>
      <rPr>
        <sz val="10"/>
        <rFont val="Arial"/>
        <family val="2"/>
      </rPr>
      <t xml:space="preserve">are shown as one-time costs totaled by deliverable grouping and are not calculated by year. </t>
    </r>
  </si>
  <si>
    <r>
      <t>Tab 2.</t>
    </r>
    <r>
      <rPr>
        <sz val="10"/>
        <color rgb="FFFF0000"/>
        <rFont val="Arial"/>
        <family val="2"/>
      </rPr>
      <t xml:space="preserve"> </t>
    </r>
    <r>
      <rPr>
        <b/>
        <sz val="10"/>
        <rFont val="Arial"/>
        <family val="2"/>
      </rPr>
      <t>Labor Rates</t>
    </r>
    <r>
      <rPr>
        <sz val="10"/>
        <rFont val="Arial"/>
        <family val="2"/>
      </rPr>
      <t xml:space="preserve"> worksheet contains tables corresponding to each grouping of deliverables.  The tables list the titles of personnel that could be assigned responsibilities in completing the deliverables for the grouping (e.g., Project Management deliverables). </t>
    </r>
  </si>
  <si>
    <r>
      <t>Tab 3.</t>
    </r>
    <r>
      <rPr>
        <sz val="10"/>
        <color rgb="FFFF0000"/>
        <rFont val="Arial"/>
        <family val="2"/>
      </rPr>
      <t xml:space="preserve"> </t>
    </r>
    <r>
      <rPr>
        <b/>
        <sz val="10"/>
        <rFont val="Arial"/>
        <family val="2"/>
      </rPr>
      <t>Implementation Services</t>
    </r>
    <r>
      <rPr>
        <sz val="10"/>
        <rFont val="Arial"/>
        <family val="2"/>
      </rPr>
      <t xml:space="preserve"> worksheet provides a table listing the deliverables. The bidder will enter the cost each deliverable in that deliverable group.  Bidders may add additional deliverables as deemed necessary by inserting rows into the worksheet at the bottom of the list currently in each table. </t>
    </r>
    <r>
      <rPr>
        <sz val="10"/>
        <color theme="1"/>
        <rFont val="Arial"/>
        <family val="2"/>
      </rPr>
      <t>In this case, the associated formulas must be copied into columns D and E for that deliverable.</t>
    </r>
    <r>
      <rPr>
        <sz val="10"/>
        <rFont val="Arial"/>
        <family val="2"/>
      </rPr>
      <t xml:space="preserve"> Payments will be made using a deliverables-based approach and the deliverable review and approval process described in RFP "Deliverables" Section.</t>
    </r>
  </si>
  <si>
    <r>
      <t>Tab 5.</t>
    </r>
    <r>
      <rPr>
        <sz val="10"/>
        <color rgb="FFFF0000"/>
        <rFont val="Arial"/>
        <family val="2"/>
      </rPr>
      <t xml:space="preserve"> </t>
    </r>
    <r>
      <rPr>
        <b/>
        <sz val="10"/>
        <rFont val="Arial"/>
        <family val="2"/>
      </rPr>
      <t xml:space="preserve">Software - Ongoing Costs </t>
    </r>
    <r>
      <rPr>
        <sz val="10"/>
        <rFont val="Arial"/>
        <family val="2"/>
      </rPr>
      <t>worksheet is designed to elicit the pricing of ongoing maintenance support and operations throughout the implementation of the project.  The worksheet is structured so that maintenance and operations support costs can be itemized on a monthly basis, with costs varying depending on what phase functionality has already been released to production.</t>
    </r>
  </si>
  <si>
    <r>
      <t>Tab 4.</t>
    </r>
    <r>
      <rPr>
        <sz val="10"/>
        <color rgb="FFFF0000"/>
        <rFont val="Arial"/>
        <family val="2"/>
      </rPr>
      <t xml:space="preserve"> </t>
    </r>
    <r>
      <rPr>
        <b/>
        <sz val="10"/>
        <rFont val="Arial"/>
        <family val="2"/>
      </rPr>
      <t xml:space="preserve">Software - One Time Costs </t>
    </r>
    <r>
      <rPr>
        <sz val="10"/>
        <rFont val="Arial"/>
        <family val="2"/>
      </rPr>
      <t xml:space="preserve">worksheet is designed to elicit software licensing pricing.  </t>
    </r>
  </si>
  <si>
    <t>Additional notes and instructions may be provided at the bottom of each worksheet tab.</t>
  </si>
  <si>
    <r>
      <t>This Cost Workbook shall be completed and be provided separately from the rest of the bidder's</t>
    </r>
    <r>
      <rPr>
        <b/>
        <sz val="10"/>
        <color rgb="FFFF0000"/>
        <rFont val="Arial"/>
        <family val="2"/>
      </rPr>
      <t xml:space="preserve"> </t>
    </r>
    <r>
      <rPr>
        <b/>
        <sz val="10"/>
        <rFont val="Arial"/>
        <family val="2"/>
      </rPr>
      <t>proposal.</t>
    </r>
  </si>
  <si>
    <t xml:space="preserve">6677 Z1 Appendix C: CAMP Cost Workbook    </t>
  </si>
  <si>
    <t>Total Cost Summary</t>
  </si>
  <si>
    <t>Appendix D: Pricing Workbook</t>
  </si>
  <si>
    <t>THESE CELLS WILL AUTOPOPULATE - DO NOT MAKE CHANGES</t>
  </si>
  <si>
    <t>Total Cost Summary:  Current CAMP Project</t>
  </si>
  <si>
    <t>On-Premise</t>
  </si>
  <si>
    <t>Hosted</t>
  </si>
  <si>
    <t>Total
One-time
Costs</t>
  </si>
  <si>
    <t>Implementation Services</t>
  </si>
  <si>
    <t>Software - One Time Costs</t>
  </si>
  <si>
    <t>Software - Ongoing Costs (5 Years)</t>
  </si>
  <si>
    <t xml:space="preserve">Subtotal </t>
  </si>
  <si>
    <t>Labor Rates</t>
  </si>
  <si>
    <t>Senior</t>
  </si>
  <si>
    <t>Junior</t>
  </si>
  <si>
    <t>Work may be needed that was not originally delineated in this RFP, but considered within the scope of work. This additional work may stem from Legislative mandates, emerging technologies, secondary research, and/or Regulations and Orders not otherwise addressed in this RFP or known at the time this RFP was issued. If additional work is needed, the Contractor must submit a detailed Scope of Work, Title/Role(s), number of hours, and due dates/deliverables for NLCC review and approval.
The bidder must list each role/title and provide an hourly rate. There is no guarantee regarding the number of hours that will be used. These rates are fixed for the initial term of the contract. At renewal time, rates may increase by no more than 5% with supporting justification to justify increase.
The bidder should provide the hourly rate for each Title/Role used to complete optional services.</t>
  </si>
  <si>
    <t>Staff Position</t>
  </si>
  <si>
    <t xml:space="preserve">Hourly Rate </t>
  </si>
  <si>
    <t>Respondent or Subcontractor Name</t>
  </si>
  <si>
    <t>Lead Solution Architect</t>
  </si>
  <si>
    <t>Note: Computronix uses a single blended hourly rate for all roles</t>
  </si>
  <si>
    <t>Business Analyst/Funct. Lead</t>
  </si>
  <si>
    <t>Change Management Lead</t>
  </si>
  <si>
    <t>Comm./Network Specialist</t>
  </si>
  <si>
    <t>Database Administrator</t>
  </si>
  <si>
    <t>Database Designer</t>
  </si>
  <si>
    <t xml:space="preserve">Help Desk Specialist </t>
  </si>
  <si>
    <t xml:space="preserve">Hardware Specialist </t>
  </si>
  <si>
    <t>Operations Lead/Manager</t>
  </si>
  <si>
    <t>Project Director</t>
  </si>
  <si>
    <t>Project Manager</t>
  </si>
  <si>
    <t>Programmer</t>
  </si>
  <si>
    <t>Quality Assurance Manager</t>
  </si>
  <si>
    <t>Security Systems Engineer</t>
  </si>
  <si>
    <t>Systems Administrator</t>
  </si>
  <si>
    <t>Information Security Manager</t>
  </si>
  <si>
    <t>Technical Lead</t>
  </si>
  <si>
    <t>Technical Writer</t>
  </si>
  <si>
    <t>Test Lead/Manager</t>
  </si>
  <si>
    <t>Tester</t>
  </si>
  <si>
    <t>Training Lead/Manager</t>
  </si>
  <si>
    <t>Training Specialist</t>
  </si>
  <si>
    <t>Developer</t>
  </si>
  <si>
    <t>Data Conversion Specialist</t>
  </si>
  <si>
    <t>System Integration Specialist</t>
  </si>
  <si>
    <t>Managed Hosting Services Support</t>
  </si>
  <si>
    <t>Other (specify)</t>
  </si>
  <si>
    <t>Composite Rate</t>
  </si>
  <si>
    <t>NLCC Solution Implementation</t>
  </si>
  <si>
    <t>ID</t>
  </si>
  <si>
    <t>Quantity</t>
  </si>
  <si>
    <t>Phase(s)</t>
  </si>
  <si>
    <t xml:space="preserve">Weekly Status Reports are project management deliverables that will not be invoiced separately.  Project management costs should be built in to deliverable costs. </t>
  </si>
  <si>
    <t>Project Kickoff Presentation</t>
  </si>
  <si>
    <t>Bidders may insert additional rows for deliverables based on best practices and proposal.  For example, if the Bidder is proposing multiple iterations of the solution to be implemented, then there will be multiple versions of the relevant deliverables.  It is the responsibility of the Bidder to ensure that spreadsheet calculations are correct.</t>
  </si>
  <si>
    <t>Project Schedule</t>
  </si>
  <si>
    <t>Project Management Plan</t>
  </si>
  <si>
    <t>Quantity is used to indicate if the deliverable will be provided to the Agency multiple times. For example, if the Bidder is proposing an iterative implementation plan and will system test once per phase - and is proposing three phases - then the quantity would be "3". In the Phase(s) column, please indicate which phase(s) the deliveable will be provided (e.g. 1 for Phase 1) that corresponds to the implementation plan described in the Bidder's response.</t>
  </si>
  <si>
    <t>Requirements Analysis Document</t>
  </si>
  <si>
    <t>Solution Implementation Plan</t>
  </si>
  <si>
    <t>System Architecture Document</t>
  </si>
  <si>
    <t>Functional Design Document</t>
  </si>
  <si>
    <t>Requirements Traceability Matrix (Optional)</t>
  </si>
  <si>
    <t>Technical Design Document</t>
  </si>
  <si>
    <t>Prototypes</t>
  </si>
  <si>
    <t>Data Conversion Plan</t>
  </si>
  <si>
    <t>Interface Specification Document</t>
  </si>
  <si>
    <t>Online Portal Specification Document</t>
  </si>
  <si>
    <t>Report Specification Document</t>
  </si>
  <si>
    <t>Data Mapping &amp; Conversion</t>
  </si>
  <si>
    <t>System Configuration</t>
  </si>
  <si>
    <t>Interface Development</t>
  </si>
  <si>
    <t>Report Development</t>
  </si>
  <si>
    <t>System Testing</t>
  </si>
  <si>
    <t>User Acceptance Testing</t>
  </si>
  <si>
    <t>End User Training</t>
  </si>
  <si>
    <t>Go Live</t>
  </si>
  <si>
    <t>System Support &amp; Warranty</t>
  </si>
  <si>
    <t>Environment Setup and Software Installation</t>
  </si>
  <si>
    <t>Total Deliverables Cost for Phase</t>
  </si>
  <si>
    <t>Software</t>
  </si>
  <si>
    <t>HOSTED - One Time Costs</t>
  </si>
  <si>
    <t>NLCC Solution Implementation (assume 50 users)</t>
  </si>
  <si>
    <t>Quantity (Use '1' for unlimited users)</t>
  </si>
  <si>
    <t>Unit Price</t>
  </si>
  <si>
    <t>Price</t>
  </si>
  <si>
    <t>POSSE Work Management Base Platform License</t>
  </si>
  <si>
    <t>POSSE ABC Modules (all 5 modules): Licensing, Enforcement, Brand Registration, Education, Regulatory Reporting</t>
  </si>
  <si>
    <t xml:space="preserve">POSSE Mobile Module </t>
  </si>
  <si>
    <t>POSSE GIS Add-on</t>
  </si>
  <si>
    <t>POSSE Ad Hoc Reporting Module</t>
  </si>
  <si>
    <t>POSSE Named Users</t>
  </si>
  <si>
    <t>Other (specify):  POSSE Mobile Users Licenses</t>
  </si>
  <si>
    <t>System Software Licensing Cost Subtotal</t>
  </si>
  <si>
    <t>HOSTED - Annual/Ongoing Costs</t>
  </si>
  <si>
    <t>Year (YYYY)</t>
  </si>
  <si>
    <t>Hosting Costs - Implementation Period (Y1)</t>
  </si>
  <si>
    <t>Hosting Costs - Implementation Period (Y2)</t>
  </si>
  <si>
    <t>Hosting Costs - Implementation Period (Y3) - if applicable. If not, leave blank.</t>
  </si>
  <si>
    <t>not applicable</t>
  </si>
  <si>
    <t>Hosting Costs - Production Y1</t>
  </si>
  <si>
    <t>Hosting Costs - Production Y2</t>
  </si>
  <si>
    <t>Hosting Costs - Production Y3</t>
  </si>
  <si>
    <t>Hosting Costs - Production Y4</t>
  </si>
  <si>
    <t>Hosting Costs - Production Y5</t>
  </si>
  <si>
    <t>Other (specify) - insert rows as needed</t>
  </si>
  <si>
    <t>Optional Services</t>
  </si>
  <si>
    <t>Bidder should include any costs for additional services</t>
  </si>
  <si>
    <t>Optional Modules/Services</t>
  </si>
  <si>
    <t>Total Cost</t>
  </si>
  <si>
    <t>Additional POSSE ABC SaaS Users</t>
  </si>
  <si>
    <t>One-Time Per Unit Price, plus annual support</t>
  </si>
  <si>
    <t>Additional POSSE Mobile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</si>
</sst>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0."/>
    <numFmt numFmtId="165" formatCode="&quot;$&quot;#,##0.00"/>
    <numFmt numFmtId="166" formatCode="&quot;$&quot;#,##0"/>
    <numFmt numFmtId="167" formatCode="_(* #,##0_);_(* \(#,##0\);_(* &quot;-&quot;??_);_(@_)"/>
  </numFmts>
  <fonts count="20" x14ac:knownFonts="1">
    <font>
      <sz val="11"/>
      <color theme="1"/>
      <name val="Calibri"/>
      <family val="2"/>
      <scheme val="minor"/>
    </font>
    <font>
      <sz val="11"/>
      <color theme="1"/>
      <name val="Calibri"/>
      <family val="2"/>
      <scheme val="minor"/>
    </font>
    <font>
      <sz val="10"/>
      <name val="Arial"/>
      <family val="2"/>
    </font>
    <font>
      <b/>
      <sz val="16"/>
      <name val="Arial"/>
      <family val="2"/>
    </font>
    <font>
      <b/>
      <sz val="12"/>
      <name val="Arial"/>
      <family val="2"/>
    </font>
    <font>
      <u/>
      <sz val="11"/>
      <color theme="10"/>
      <name val="Calibri"/>
      <family val="2"/>
      <scheme val="minor"/>
    </font>
    <font>
      <sz val="10"/>
      <color indexed="9"/>
      <name val="Arial"/>
      <family val="2"/>
    </font>
    <font>
      <b/>
      <i/>
      <sz val="12"/>
      <name val="Arial"/>
      <family val="2"/>
    </font>
    <font>
      <b/>
      <sz val="10"/>
      <name val="Arial"/>
      <family val="2"/>
    </font>
    <font>
      <sz val="10"/>
      <color rgb="FFFF0000"/>
      <name val="Arial"/>
      <family val="2"/>
    </font>
    <font>
      <b/>
      <sz val="8"/>
      <color theme="0"/>
      <name val="Arial"/>
      <family val="2"/>
    </font>
    <font>
      <b/>
      <sz val="8"/>
      <name val="Arial"/>
      <family val="2"/>
    </font>
    <font>
      <sz val="8"/>
      <name val="Arial"/>
      <family val="2"/>
    </font>
    <font>
      <b/>
      <u/>
      <sz val="8"/>
      <color indexed="12"/>
      <name val="Arial"/>
      <family val="2"/>
    </font>
    <font>
      <sz val="8"/>
      <color indexed="9"/>
      <name val="Arial"/>
      <family val="2"/>
    </font>
    <font>
      <sz val="10"/>
      <color theme="0"/>
      <name val="Arial"/>
      <family val="2"/>
    </font>
    <font>
      <sz val="10"/>
      <color theme="1"/>
      <name val="Arial"/>
      <family val="2"/>
    </font>
    <font>
      <sz val="11"/>
      <color rgb="FFFF0000"/>
      <name val="Calibri"/>
      <family val="2"/>
      <scheme val="minor"/>
    </font>
    <font>
      <b/>
      <sz val="10"/>
      <color rgb="FFFF0000"/>
      <name val="Arial"/>
      <family val="2"/>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rgb="FFC0C0C0"/>
        <bgColor indexed="64"/>
      </patternFill>
    </fill>
    <fill>
      <patternFill patternType="solid">
        <fgColor theme="3"/>
        <bgColor indexed="64"/>
      </patternFill>
    </fill>
    <fill>
      <patternFill patternType="solid">
        <fgColor theme="0" tint="-0.14999847407452621"/>
        <bgColor indexed="64"/>
      </patternFill>
    </fill>
    <fill>
      <patternFill patternType="solid">
        <fgColor indexed="8"/>
        <bgColor indexed="64"/>
      </patternFill>
    </fill>
    <fill>
      <patternFill patternType="solid">
        <fgColor rgb="FFCCFFCC"/>
        <bgColor indexed="64"/>
      </patternFill>
    </fill>
    <fill>
      <patternFill patternType="solid">
        <fgColor theme="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applyNumberFormat="0" applyFill="0" applyBorder="0" applyAlignment="0" applyProtection="0"/>
    <xf numFmtId="3" fontId="2" fillId="0" borderId="0"/>
  </cellStyleXfs>
  <cellXfs count="156">
    <xf numFmtId="0" fontId="0" fillId="0" borderId="0" xfId="0"/>
    <xf numFmtId="0" fontId="0" fillId="2" borderId="0" xfId="0" applyFill="1"/>
    <xf numFmtId="0" fontId="3" fillId="2" borderId="0" xfId="3" applyFont="1" applyFill="1"/>
    <xf numFmtId="0" fontId="4" fillId="2" borderId="0" xfId="3" applyFont="1" applyFill="1"/>
    <xf numFmtId="0" fontId="4" fillId="0" borderId="0" xfId="0" applyFont="1" applyAlignment="1">
      <alignment horizontal="left"/>
    </xf>
    <xf numFmtId="0" fontId="6" fillId="0" borderId="0" xfId="0" applyFont="1"/>
    <xf numFmtId="0" fontId="7" fillId="0" borderId="0" xfId="0" applyFont="1"/>
    <xf numFmtId="0" fontId="8" fillId="3" borderId="1" xfId="0" applyFont="1" applyFill="1" applyBorder="1" applyAlignment="1">
      <alignment horizontal="right"/>
    </xf>
    <xf numFmtId="0" fontId="8" fillId="4" borderId="1" xfId="0" applyFont="1" applyFill="1" applyBorder="1" applyAlignment="1" applyProtection="1">
      <alignment horizontal="left"/>
      <protection locked="0"/>
    </xf>
    <xf numFmtId="0" fontId="8" fillId="3" borderId="1" xfId="0" applyFont="1" applyFill="1" applyBorder="1" applyAlignment="1">
      <alignment horizontal="center" wrapText="1"/>
    </xf>
    <xf numFmtId="0" fontId="8" fillId="3" borderId="1" xfId="0" applyFont="1" applyFill="1" applyBorder="1" applyAlignment="1">
      <alignment horizontal="center"/>
    </xf>
    <xf numFmtId="0" fontId="5" fillId="0" borderId="1" xfId="4" applyBorder="1" applyAlignment="1" applyProtection="1"/>
    <xf numFmtId="0" fontId="2" fillId="0" borderId="1" xfId="0" applyFont="1" applyBorder="1" applyAlignment="1">
      <alignment horizontal="left" wrapText="1" indent="1"/>
    </xf>
    <xf numFmtId="3" fontId="5" fillId="0" borderId="1" xfId="4" applyNumberFormat="1" applyBorder="1" applyAlignment="1" applyProtection="1">
      <alignment horizontal="left"/>
    </xf>
    <xf numFmtId="3" fontId="5" fillId="0" borderId="1" xfId="4" quotePrefix="1" applyNumberFormat="1" applyBorder="1" applyAlignment="1" applyProtection="1">
      <alignment horizontal="left"/>
    </xf>
    <xf numFmtId="0" fontId="0" fillId="0" borderId="0" xfId="0" applyAlignment="1">
      <alignment horizontal="center"/>
    </xf>
    <xf numFmtId="3" fontId="8" fillId="0" borderId="0" xfId="5" applyFont="1"/>
    <xf numFmtId="3" fontId="2" fillId="0" borderId="0" xfId="5"/>
    <xf numFmtId="164" fontId="2" fillId="0" borderId="1" xfId="0" applyNumberFormat="1" applyFont="1" applyBorder="1" applyAlignment="1">
      <alignment horizontal="center" vertical="center"/>
    </xf>
    <xf numFmtId="0" fontId="2" fillId="0" borderId="1" xfId="0" applyFont="1" applyBorder="1" applyAlignment="1">
      <alignment vertical="top" wrapText="1"/>
    </xf>
    <xf numFmtId="0" fontId="8" fillId="0" borderId="1" xfId="0" applyFont="1" applyBorder="1" applyAlignment="1">
      <alignment vertical="top" wrapText="1"/>
    </xf>
    <xf numFmtId="3" fontId="7" fillId="0" borderId="0" xfId="5" applyFont="1"/>
    <xf numFmtId="3" fontId="11" fillId="3" borderId="9" xfId="5" applyFont="1" applyFill="1" applyBorder="1" applyAlignment="1">
      <alignment horizontal="center" wrapText="1"/>
    </xf>
    <xf numFmtId="3" fontId="11" fillId="3" borderId="10" xfId="5" applyFont="1" applyFill="1" applyBorder="1" applyAlignment="1">
      <alignment horizontal="center" wrapText="1"/>
    </xf>
    <xf numFmtId="0" fontId="12" fillId="7" borderId="9" xfId="0" applyFont="1" applyFill="1" applyBorder="1" applyAlignment="1">
      <alignment horizontal="left" wrapText="1"/>
    </xf>
    <xf numFmtId="165" fontId="12" fillId="7" borderId="10" xfId="1" applyNumberFormat="1" applyFont="1" applyFill="1" applyBorder="1" applyAlignment="1" applyProtection="1">
      <alignment horizontal="center"/>
    </xf>
    <xf numFmtId="3" fontId="11" fillId="3" borderId="11" xfId="5" applyFont="1" applyFill="1" applyBorder="1" applyAlignment="1">
      <alignment horizontal="right"/>
    </xf>
    <xf numFmtId="165" fontId="11" fillId="7" borderId="12" xfId="2" applyNumberFormat="1" applyFont="1" applyFill="1" applyBorder="1" applyAlignment="1" applyProtection="1">
      <alignment horizontal="center"/>
    </xf>
    <xf numFmtId="3" fontId="13" fillId="0" borderId="0" xfId="4" applyNumberFormat="1" applyFont="1" applyFill="1" applyBorder="1" applyAlignment="1" applyProtection="1">
      <alignment horizontal="center"/>
    </xf>
    <xf numFmtId="0" fontId="14" fillId="0" borderId="0" xfId="0" applyFont="1" applyAlignment="1">
      <alignment horizontal="center" vertical="top" wrapText="1"/>
    </xf>
    <xf numFmtId="0" fontId="12" fillId="0" borderId="0" xfId="0" applyFont="1"/>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2" fillId="0" borderId="0" xfId="0" applyFont="1"/>
    <xf numFmtId="0" fontId="12" fillId="0" borderId="1" xfId="0" applyFont="1" applyBorder="1" applyAlignment="1">
      <alignment vertical="top"/>
    </xf>
    <xf numFmtId="166" fontId="12" fillId="4" borderId="1" xfId="0" applyNumberFormat="1" applyFont="1" applyFill="1" applyBorder="1" applyAlignment="1" applyProtection="1">
      <alignment vertical="top"/>
      <protection locked="0"/>
    </xf>
    <xf numFmtId="0" fontId="12" fillId="4" borderId="1" xfId="0" applyFont="1" applyFill="1" applyBorder="1" applyAlignment="1" applyProtection="1">
      <alignment vertical="top" wrapText="1"/>
      <protection locked="0"/>
    </xf>
    <xf numFmtId="166" fontId="12" fillId="4" borderId="1" xfId="0" applyNumberFormat="1" applyFont="1" applyFill="1" applyBorder="1" applyAlignment="1" applyProtection="1">
      <alignment horizontal="right" vertical="top"/>
      <protection locked="0"/>
    </xf>
    <xf numFmtId="0" fontId="12" fillId="4" borderId="1" xfId="0" applyFont="1" applyFill="1" applyBorder="1" applyAlignment="1" applyProtection="1">
      <alignment vertical="top"/>
      <protection locked="0"/>
    </xf>
    <xf numFmtId="0" fontId="11" fillId="3" borderId="2" xfId="0" applyFont="1" applyFill="1" applyBorder="1" applyAlignment="1" applyProtection="1">
      <alignment horizontal="center" vertical="top"/>
      <protection locked="0"/>
    </xf>
    <xf numFmtId="3" fontId="12" fillId="8" borderId="1" xfId="0" applyNumberFormat="1" applyFont="1" applyFill="1" applyBorder="1" applyAlignment="1" applyProtection="1">
      <alignment vertical="top"/>
      <protection locked="0"/>
    </xf>
    <xf numFmtId="166" fontId="12" fillId="0" borderId="0" xfId="0" applyNumberFormat="1" applyFont="1"/>
    <xf numFmtId="1" fontId="7" fillId="0" borderId="0" xfId="0" applyNumberFormat="1" applyFont="1"/>
    <xf numFmtId="0" fontId="8" fillId="0" borderId="0" xfId="0" applyFont="1" applyAlignment="1">
      <alignment horizontal="center"/>
    </xf>
    <xf numFmtId="1" fontId="8" fillId="0" borderId="0" xfId="0" applyNumberFormat="1" applyFont="1"/>
    <xf numFmtId="0" fontId="8" fillId="0" borderId="0" xfId="0" applyFont="1"/>
    <xf numFmtId="1" fontId="2" fillId="0" borderId="0" xfId="5" applyNumberFormat="1"/>
    <xf numFmtId="167" fontId="11" fillId="7" borderId="13" xfId="1" applyNumberFormat="1" applyFont="1" applyFill="1" applyBorder="1" applyAlignment="1">
      <alignment horizontal="left"/>
    </xf>
    <xf numFmtId="167" fontId="11" fillId="3" borderId="14" xfId="1" applyNumberFormat="1" applyFont="1" applyFill="1" applyBorder="1" applyAlignment="1">
      <alignment horizontal="left"/>
    </xf>
    <xf numFmtId="1" fontId="11" fillId="3" borderId="15" xfId="0" applyNumberFormat="1" applyFont="1" applyFill="1" applyBorder="1" applyAlignment="1">
      <alignment horizontal="centerContinuous"/>
    </xf>
    <xf numFmtId="0" fontId="11" fillId="3" borderId="15" xfId="0" applyFont="1" applyFill="1" applyBorder="1" applyAlignment="1">
      <alignment horizontal="centerContinuous"/>
    </xf>
    <xf numFmtId="0" fontId="11" fillId="7" borderId="16" xfId="0" applyFont="1" applyFill="1" applyBorder="1" applyAlignment="1">
      <alignment horizontal="centerContinuous"/>
    </xf>
    <xf numFmtId="0" fontId="11" fillId="0" borderId="0" xfId="0" applyFont="1" applyAlignment="1">
      <alignment horizontal="centerContinuous"/>
    </xf>
    <xf numFmtId="167" fontId="11" fillId="3" borderId="18" xfId="1" applyNumberFormat="1" applyFont="1" applyFill="1" applyBorder="1" applyAlignment="1">
      <alignment horizontal="left"/>
    </xf>
    <xf numFmtId="167" fontId="11" fillId="3" borderId="19" xfId="1" applyNumberFormat="1" applyFont="1" applyFill="1" applyBorder="1" applyAlignment="1">
      <alignment horizontal="left"/>
    </xf>
    <xf numFmtId="1" fontId="11" fillId="3" borderId="20" xfId="0" applyNumberFormat="1" applyFont="1" applyFill="1" applyBorder="1" applyAlignment="1">
      <alignment horizontal="centerContinuous"/>
    </xf>
    <xf numFmtId="0" fontId="11" fillId="3" borderId="20" xfId="0" applyFont="1" applyFill="1" applyBorder="1" applyAlignment="1">
      <alignment horizontal="centerContinuous"/>
    </xf>
    <xf numFmtId="0" fontId="11" fillId="3" borderId="21" xfId="0" applyFont="1" applyFill="1" applyBorder="1" applyAlignment="1">
      <alignment horizontal="centerContinuous"/>
    </xf>
    <xf numFmtId="0" fontId="11" fillId="3" borderId="9" xfId="0" applyFont="1" applyFill="1" applyBorder="1" applyAlignment="1">
      <alignment horizontal="center" wrapText="1"/>
    </xf>
    <xf numFmtId="0" fontId="11" fillId="3" borderId="23" xfId="0" applyFont="1" applyFill="1" applyBorder="1" applyAlignment="1">
      <alignment horizontal="center" wrapText="1"/>
    </xf>
    <xf numFmtId="1" fontId="11" fillId="3" borderId="1" xfId="0" applyNumberFormat="1" applyFont="1" applyFill="1" applyBorder="1" applyAlignment="1">
      <alignment horizontal="center" wrapText="1"/>
    </xf>
    <xf numFmtId="0" fontId="11" fillId="3" borderId="10" xfId="0" applyFont="1" applyFill="1" applyBorder="1" applyAlignment="1">
      <alignment horizontal="center" wrapText="1"/>
    </xf>
    <xf numFmtId="0" fontId="11" fillId="0" borderId="0" xfId="0" applyFont="1" applyAlignment="1">
      <alignment horizontal="center" wrapText="1"/>
    </xf>
    <xf numFmtId="0" fontId="11" fillId="0" borderId="22" xfId="0" applyFont="1" applyBorder="1" applyAlignment="1">
      <alignment horizontal="center" wrapText="1"/>
    </xf>
    <xf numFmtId="166" fontId="12" fillId="0" borderId="0" xfId="2" applyNumberFormat="1" applyFont="1" applyFill="1" applyBorder="1" applyAlignment="1" applyProtection="1">
      <alignment horizontal="center"/>
    </xf>
    <xf numFmtId="0" fontId="12" fillId="4" borderId="9" xfId="0" applyFont="1" applyFill="1" applyBorder="1" applyAlignment="1" applyProtection="1">
      <alignment horizontal="center"/>
      <protection locked="0"/>
    </xf>
    <xf numFmtId="0" fontId="11" fillId="4" borderId="1" xfId="0" applyFont="1" applyFill="1" applyBorder="1" applyProtection="1">
      <protection locked="0"/>
    </xf>
    <xf numFmtId="3" fontId="8" fillId="0" borderId="24" xfId="5" applyFont="1" applyBorder="1"/>
    <xf numFmtId="0" fontId="11" fillId="3" borderId="25" xfId="0" applyFont="1" applyFill="1" applyBorder="1" applyAlignment="1">
      <alignment horizontal="right"/>
    </xf>
    <xf numFmtId="1" fontId="12" fillId="3" borderId="25" xfId="2" applyNumberFormat="1" applyFont="1" applyFill="1" applyBorder="1" applyAlignment="1" applyProtection="1">
      <alignment horizontal="center"/>
    </xf>
    <xf numFmtId="166" fontId="12" fillId="3" borderId="12" xfId="2" applyNumberFormat="1" applyFont="1" applyFill="1" applyBorder="1" applyAlignment="1" applyProtection="1">
      <alignment horizontal="center"/>
    </xf>
    <xf numFmtId="166" fontId="12" fillId="0" borderId="0" xfId="2" applyNumberFormat="1" applyFont="1" applyFill="1" applyBorder="1" applyProtection="1"/>
    <xf numFmtId="167" fontId="11" fillId="2" borderId="19" xfId="1" applyNumberFormat="1" applyFont="1" applyFill="1" applyBorder="1" applyAlignment="1">
      <alignment horizontal="left"/>
    </xf>
    <xf numFmtId="3" fontId="8" fillId="2" borderId="0" xfId="5" applyFont="1" applyFill="1"/>
    <xf numFmtId="1" fontId="11" fillId="2" borderId="26" xfId="0" applyNumberFormat="1" applyFont="1" applyFill="1" applyBorder="1" applyAlignment="1">
      <alignment horizontal="centerContinuous"/>
    </xf>
    <xf numFmtId="0" fontId="11" fillId="2" borderId="26" xfId="0" applyFont="1" applyFill="1" applyBorder="1" applyAlignment="1">
      <alignment horizontal="centerContinuous"/>
    </xf>
    <xf numFmtId="0" fontId="11" fillId="2" borderId="0" xfId="0" applyFont="1" applyFill="1" applyAlignment="1">
      <alignment horizontal="centerContinuous"/>
    </xf>
    <xf numFmtId="1" fontId="0" fillId="0" borderId="0" xfId="0" applyNumberFormat="1"/>
    <xf numFmtId="167" fontId="11" fillId="7" borderId="14" xfId="1" applyNumberFormat="1" applyFont="1" applyFill="1" applyBorder="1" applyAlignment="1">
      <alignment horizontal="left" wrapText="1"/>
    </xf>
    <xf numFmtId="0" fontId="2" fillId="7" borderId="28" xfId="0" applyFont="1" applyFill="1" applyBorder="1" applyAlignment="1">
      <alignment horizontal="centerContinuous"/>
    </xf>
    <xf numFmtId="0" fontId="11" fillId="7" borderId="28" xfId="0" applyFont="1" applyFill="1" applyBorder="1" applyAlignment="1">
      <alignment horizontal="centerContinuous"/>
    </xf>
    <xf numFmtId="0" fontId="11" fillId="0" borderId="9" xfId="0" applyFont="1" applyBorder="1" applyAlignment="1">
      <alignment horizontal="center" wrapText="1"/>
    </xf>
    <xf numFmtId="0" fontId="11" fillId="0" borderId="1" xfId="0" applyFont="1" applyBorder="1" applyAlignment="1">
      <alignment wrapText="1"/>
    </xf>
    <xf numFmtId="37" fontId="12" fillId="4" borderId="1" xfId="5" applyNumberFormat="1" applyFont="1" applyFill="1" applyBorder="1" applyAlignment="1" applyProtection="1">
      <alignment vertical="top"/>
      <protection locked="0"/>
    </xf>
    <xf numFmtId="5" fontId="12" fillId="4" borderId="1" xfId="5" applyNumberFormat="1" applyFont="1" applyFill="1" applyBorder="1" applyAlignment="1" applyProtection="1">
      <alignment vertical="top"/>
      <protection locked="0"/>
    </xf>
    <xf numFmtId="166" fontId="12" fillId="3" borderId="10" xfId="2" applyNumberFormat="1" applyFont="1" applyFill="1" applyBorder="1" applyProtection="1"/>
    <xf numFmtId="0" fontId="11" fillId="3" borderId="11" xfId="0" applyFont="1" applyFill="1" applyBorder="1" applyAlignment="1">
      <alignment horizontal="right"/>
    </xf>
    <xf numFmtId="166" fontId="12" fillId="3" borderId="12" xfId="2" applyNumberFormat="1" applyFont="1" applyFill="1" applyBorder="1" applyProtection="1"/>
    <xf numFmtId="0" fontId="11" fillId="0" borderId="0" xfId="0" applyFont="1" applyAlignment="1">
      <alignment horizontal="right"/>
    </xf>
    <xf numFmtId="37" fontId="11" fillId="0" borderId="19" xfId="5" applyNumberFormat="1" applyFont="1" applyBorder="1" applyAlignment="1">
      <alignment horizontal="right" vertical="top"/>
    </xf>
    <xf numFmtId="0" fontId="8" fillId="0" borderId="0" xfId="0" applyFont="1" applyAlignment="1">
      <alignment horizontal="right"/>
    </xf>
    <xf numFmtId="0" fontId="0" fillId="10" borderId="0" xfId="0" applyFill="1"/>
    <xf numFmtId="1" fontId="2" fillId="7" borderId="28" xfId="0" applyNumberFormat="1" applyFont="1" applyFill="1" applyBorder="1" applyAlignment="1">
      <alignment horizontal="centerContinuous"/>
    </xf>
    <xf numFmtId="0" fontId="11" fillId="3" borderId="32" xfId="0" applyFont="1" applyFill="1" applyBorder="1" applyAlignment="1">
      <alignment horizontal="center" wrapText="1"/>
    </xf>
    <xf numFmtId="1" fontId="11" fillId="3" borderId="23" xfId="0" applyNumberFormat="1" applyFont="1" applyFill="1" applyBorder="1" applyAlignment="1">
      <alignment horizontal="center" wrapText="1"/>
    </xf>
    <xf numFmtId="0" fontId="11" fillId="3" borderId="33" xfId="0" applyFont="1" applyFill="1" applyBorder="1" applyAlignment="1">
      <alignment horizontal="center" wrapText="1"/>
    </xf>
    <xf numFmtId="0" fontId="11" fillId="0" borderId="7" xfId="0" applyFont="1" applyBorder="1" applyAlignment="1">
      <alignment horizontal="center" wrapText="1"/>
    </xf>
    <xf numFmtId="0" fontId="11" fillId="0" borderId="17" xfId="0" applyFont="1" applyBorder="1" applyAlignment="1">
      <alignment wrapText="1"/>
    </xf>
    <xf numFmtId="1" fontId="12" fillId="4" borderId="17" xfId="5" applyNumberFormat="1" applyFont="1" applyFill="1" applyBorder="1" applyAlignment="1" applyProtection="1">
      <alignment vertical="top"/>
      <protection locked="0"/>
    </xf>
    <xf numFmtId="5" fontId="12" fillId="4" borderId="17" xfId="5" applyNumberFormat="1" applyFont="1" applyFill="1" applyBorder="1" applyAlignment="1" applyProtection="1">
      <alignment vertical="top"/>
      <protection locked="0"/>
    </xf>
    <xf numFmtId="166" fontId="12" fillId="3" borderId="8" xfId="2" applyNumberFormat="1" applyFont="1" applyFill="1" applyBorder="1" applyProtection="1"/>
    <xf numFmtId="1" fontId="12" fillId="4" borderId="1" xfId="5" applyNumberFormat="1" applyFont="1" applyFill="1" applyBorder="1" applyAlignment="1" applyProtection="1">
      <alignment vertical="top"/>
      <protection locked="0"/>
    </xf>
    <xf numFmtId="0" fontId="11" fillId="0" borderId="11" xfId="0" applyFont="1" applyBorder="1" applyAlignment="1">
      <alignment horizontal="center" wrapText="1"/>
    </xf>
    <xf numFmtId="0" fontId="11" fillId="0" borderId="25" xfId="0" applyFont="1" applyBorder="1" applyAlignment="1">
      <alignment wrapText="1"/>
    </xf>
    <xf numFmtId="1" fontId="12" fillId="4" borderId="25" xfId="5" applyNumberFormat="1" applyFont="1" applyFill="1" applyBorder="1" applyAlignment="1" applyProtection="1">
      <alignment vertical="top"/>
      <protection locked="0"/>
    </xf>
    <xf numFmtId="5" fontId="12" fillId="4" borderId="25" xfId="5" applyNumberFormat="1" applyFont="1" applyFill="1" applyBorder="1" applyAlignment="1" applyProtection="1">
      <alignment vertical="top"/>
      <protection locked="0"/>
    </xf>
    <xf numFmtId="0" fontId="11" fillId="0" borderId="34" xfId="0" applyFont="1" applyBorder="1" applyAlignment="1">
      <alignment horizontal="center" wrapText="1"/>
    </xf>
    <xf numFmtId="0" fontId="11" fillId="0" borderId="35" xfId="0" applyFont="1" applyBorder="1" applyAlignment="1">
      <alignment wrapText="1"/>
    </xf>
    <xf numFmtId="1" fontId="12" fillId="4" borderId="35" xfId="5" applyNumberFormat="1" applyFont="1" applyFill="1" applyBorder="1" applyAlignment="1" applyProtection="1">
      <alignment vertical="top"/>
      <protection locked="0"/>
    </xf>
    <xf numFmtId="5" fontId="12" fillId="4" borderId="35" xfId="5" applyNumberFormat="1" applyFont="1" applyFill="1" applyBorder="1" applyAlignment="1" applyProtection="1">
      <alignment vertical="top"/>
      <protection locked="0"/>
    </xf>
    <xf numFmtId="166" fontId="12" fillId="3" borderId="35" xfId="2" applyNumberFormat="1" applyFont="1" applyFill="1" applyBorder="1" applyProtection="1"/>
    <xf numFmtId="166" fontId="12" fillId="3" borderId="1" xfId="2" applyNumberFormat="1" applyFont="1" applyFill="1" applyBorder="1" applyProtection="1"/>
    <xf numFmtId="1" fontId="8" fillId="0" borderId="0" xfId="0" applyNumberFormat="1" applyFont="1" applyAlignment="1">
      <alignment horizontal="right"/>
    </xf>
    <xf numFmtId="0" fontId="16" fillId="0" borderId="1" xfId="0" applyFont="1" applyBorder="1" applyAlignment="1">
      <alignment horizontal="left" wrapText="1" indent="1"/>
    </xf>
    <xf numFmtId="0" fontId="17" fillId="0" borderId="0" xfId="0" applyFont="1" applyAlignment="1">
      <alignment horizontal="left" indent="1"/>
    </xf>
    <xf numFmtId="0" fontId="17" fillId="0" borderId="0" xfId="0" applyFont="1"/>
    <xf numFmtId="0" fontId="19" fillId="2" borderId="0" xfId="0" applyFont="1" applyFill="1"/>
    <xf numFmtId="0" fontId="5" fillId="0" borderId="1" xfId="4" applyBorder="1" applyAlignment="1">
      <alignment horizontal="left"/>
    </xf>
    <xf numFmtId="0" fontId="7" fillId="0" borderId="0" xfId="0" applyFont="1" applyAlignment="1">
      <alignment horizontal="left"/>
    </xf>
    <xf numFmtId="0" fontId="2" fillId="0" borderId="1" xfId="0" applyFont="1" applyBorder="1" applyAlignment="1">
      <alignment horizontal="left" wrapText="1"/>
    </xf>
    <xf numFmtId="0" fontId="8" fillId="0" borderId="1" xfId="0" applyFont="1" applyBorder="1" applyAlignment="1">
      <alignment horizontal="center" vertical="center"/>
    </xf>
    <xf numFmtId="0" fontId="2" fillId="0" borderId="1" xfId="0" applyFont="1" applyBorder="1" applyAlignment="1">
      <alignment horizontal="left" vertical="center" wrapText="1"/>
    </xf>
    <xf numFmtId="1" fontId="12" fillId="9" borderId="1" xfId="2" applyNumberFormat="1" applyFont="1" applyFill="1" applyBorder="1" applyAlignment="1" applyProtection="1">
      <alignment horizontal="center"/>
      <protection locked="0"/>
    </xf>
    <xf numFmtId="166" fontId="12" fillId="9" borderId="10" xfId="2" applyNumberFormat="1" applyFont="1" applyFill="1" applyBorder="1" applyAlignment="1" applyProtection="1">
      <alignment horizontal="center"/>
      <protection locked="0"/>
    </xf>
    <xf numFmtId="0" fontId="11" fillId="0" borderId="1" xfId="0" applyFont="1" applyBorder="1" applyAlignment="1" applyProtection="1">
      <alignment wrapText="1"/>
      <protection locked="0"/>
    </xf>
    <xf numFmtId="0" fontId="8" fillId="0" borderId="0" xfId="0" applyFont="1" applyAlignment="1">
      <alignment horizontal="center"/>
    </xf>
    <xf numFmtId="3" fontId="8" fillId="5" borderId="0" xfId="5" applyFont="1" applyFill="1" applyAlignment="1"/>
    <xf numFmtId="0" fontId="0" fillId="5" borderId="0" xfId="0" applyFill="1" applyAlignment="1"/>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3" fontId="9" fillId="0" borderId="0" xfId="5" applyFont="1" applyAlignment="1">
      <alignment horizontal="center"/>
    </xf>
    <xf numFmtId="3" fontId="8" fillId="5" borderId="1" xfId="5" applyFont="1" applyFill="1" applyBorder="1" applyAlignment="1"/>
    <xf numFmtId="0" fontId="0" fillId="5" borderId="1" xfId="0" applyFill="1" applyBorder="1" applyAlignment="1"/>
    <xf numFmtId="3" fontId="10" fillId="6" borderId="4" xfId="5" applyFont="1" applyFill="1" applyBorder="1" applyAlignment="1">
      <alignment horizontal="center" vertical="center" wrapText="1"/>
    </xf>
    <xf numFmtId="3" fontId="10" fillId="6" borderId="5" xfId="5" applyFont="1" applyFill="1" applyBorder="1" applyAlignment="1">
      <alignment horizontal="center" vertical="center" wrapText="1"/>
    </xf>
    <xf numFmtId="3" fontId="10" fillId="6" borderId="6" xfId="5" applyFont="1" applyFill="1" applyBorder="1" applyAlignment="1">
      <alignment horizontal="center" vertical="center" wrapText="1"/>
    </xf>
    <xf numFmtId="3" fontId="11" fillId="3" borderId="7" xfId="5" applyFont="1" applyFill="1" applyBorder="1" applyAlignment="1">
      <alignment horizontal="center" vertical="center" wrapText="1"/>
    </xf>
    <xf numFmtId="3" fontId="11" fillId="3" borderId="8" xfId="5" applyFont="1" applyFill="1" applyBorder="1" applyAlignment="1">
      <alignment horizontal="center" vertical="center" wrapText="1"/>
    </xf>
    <xf numFmtId="0" fontId="8" fillId="5" borderId="1" xfId="0" applyFont="1" applyFill="1" applyBorder="1" applyAlignment="1"/>
    <xf numFmtId="0" fontId="0" fillId="0" borderId="36" xfId="0" applyBorder="1" applyAlignment="1">
      <alignment horizontal="left" wrapText="1"/>
    </xf>
    <xf numFmtId="0" fontId="4" fillId="7" borderId="4" xfId="0" applyFont="1" applyFill="1" applyBorder="1" applyAlignment="1">
      <alignment horizontal="center"/>
    </xf>
    <xf numFmtId="0" fontId="4" fillId="7" borderId="5" xfId="0" applyFont="1" applyFill="1" applyBorder="1" applyAlignment="1">
      <alignment horizontal="center"/>
    </xf>
    <xf numFmtId="0" fontId="4" fillId="7" borderId="6" xfId="0" applyFont="1" applyFill="1" applyBorder="1" applyAlignment="1">
      <alignment horizontal="center"/>
    </xf>
    <xf numFmtId="0" fontId="4" fillId="7" borderId="18" xfId="0" applyFont="1" applyFill="1" applyBorder="1" applyAlignment="1">
      <alignment horizontal="center"/>
    </xf>
    <xf numFmtId="0" fontId="4" fillId="7" borderId="36" xfId="0" applyFont="1" applyFill="1" applyBorder="1" applyAlignment="1">
      <alignment horizontal="center"/>
    </xf>
    <xf numFmtId="0" fontId="4" fillId="7" borderId="21" xfId="0" applyFont="1" applyFill="1" applyBorder="1" applyAlignment="1">
      <alignment horizontal="center"/>
    </xf>
    <xf numFmtId="0" fontId="4" fillId="0" borderId="0" xfId="0" applyFont="1" applyAlignment="1">
      <alignment horizontal="center"/>
    </xf>
    <xf numFmtId="0" fontId="2" fillId="0" borderId="0" xfId="0" applyFont="1" applyAlignment="1">
      <alignment horizontal="left" wrapText="1"/>
    </xf>
    <xf numFmtId="0" fontId="2" fillId="0" borderId="1" xfId="0" applyFont="1" applyBorder="1" applyAlignment="1">
      <alignment horizontal="left" wrapText="1"/>
    </xf>
    <xf numFmtId="0" fontId="8"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5" fillId="6" borderId="27" xfId="0" applyFont="1" applyFill="1" applyBorder="1" applyAlignment="1">
      <alignment horizontal="center"/>
    </xf>
    <xf numFmtId="37" fontId="11" fillId="3" borderId="29" xfId="5" applyNumberFormat="1" applyFont="1" applyFill="1" applyBorder="1" applyAlignment="1">
      <alignment horizontal="right" vertical="top"/>
    </xf>
    <xf numFmtId="0" fontId="8" fillId="0" borderId="30" xfId="0" applyFont="1" applyBorder="1" applyAlignment="1">
      <alignment horizontal="right"/>
    </xf>
    <xf numFmtId="0" fontId="8" fillId="0" borderId="31" xfId="0" applyFont="1" applyBorder="1" applyAlignment="1">
      <alignment horizontal="right"/>
    </xf>
  </cellXfs>
  <cellStyles count="6">
    <cellStyle name="Comma" xfId="1" builtinId="3"/>
    <cellStyle name="Currency" xfId="2" builtinId="4"/>
    <cellStyle name="Hyperlink" xfId="4" builtinId="8"/>
    <cellStyle name="Normal" xfId="0" builtinId="0"/>
    <cellStyle name="Normal 10" xfId="3" xr:uid="{D16D1846-E4E4-4270-9ADF-B6FBA78FF7FB}"/>
    <cellStyle name="Normal_Pricinginfrastructure v2" xfId="5" xr:uid="{15F4FD67-8656-454A-A347-4CDADFF365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255270</xdr:colOff>
      <xdr:row>2</xdr:row>
      <xdr:rowOff>0</xdr:rowOff>
    </xdr:from>
    <xdr:to>
      <xdr:col>2</xdr:col>
      <xdr:colOff>2590802</xdr:colOff>
      <xdr:row>2</xdr:row>
      <xdr:rowOff>247990</xdr:rowOff>
    </xdr:to>
    <xdr:sp macro="" textlink="">
      <xdr:nvSpPr>
        <xdr:cNvPr id="2" name="Text Box 1">
          <a:extLst>
            <a:ext uri="{FF2B5EF4-FFF2-40B4-BE49-F238E27FC236}">
              <a16:creationId xmlns:a16="http://schemas.microsoft.com/office/drawing/2014/main" id="{820E27D1-5F0C-4C34-AB66-E6D389010EEE}"/>
            </a:ext>
          </a:extLst>
        </xdr:cNvPr>
        <xdr:cNvSpPr txBox="1">
          <a:spLocks noChangeArrowheads="1"/>
        </xdr:cNvSpPr>
      </xdr:nvSpPr>
      <xdr:spPr bwMode="auto">
        <a:xfrm>
          <a:off x="7408545" y="419100"/>
          <a:ext cx="2335532" cy="247990"/>
        </a:xfrm>
        <a:prstGeom prst="rect">
          <a:avLst/>
        </a:prstGeom>
        <a:solidFill>
          <a:srgbClr val="FFFFCC"/>
        </a:solidFill>
        <a:ln w="22225">
          <a:solidFill>
            <a:srgbClr val="000000"/>
          </a:solidFill>
          <a:miter lim="800000"/>
          <a:headEnd/>
          <a:tailEnd/>
        </a:ln>
      </xdr:spPr>
      <xdr:txBody>
        <a:bodyPr vertOverflow="clip" wrap="square" lIns="91440" tIns="45720" rIns="91440" bIns="45720" anchor="ctr" upright="1"/>
        <a:lstStyle/>
        <a:p>
          <a:pPr algn="l" rtl="0">
            <a:defRPr sz="1000"/>
          </a:pPr>
          <a:r>
            <a:rPr lang="en-US" sz="1000" b="1" i="0" u="none" strike="noStrike" baseline="0">
              <a:solidFill>
                <a:srgbClr val="FF0000"/>
              </a:solidFill>
              <a:latin typeface="Arial"/>
              <a:cs typeface="Arial"/>
            </a:rPr>
            <a:t>Insert Bidder Name here</a:t>
          </a:r>
          <a:endParaRPr lang="en-US"/>
        </a:p>
      </xdr:txBody>
    </xdr:sp>
    <xdr:clientData/>
  </xdr:twoCellAnchor>
  <xdr:twoCellAnchor>
    <xdr:from>
      <xdr:col>1</xdr:col>
      <xdr:colOff>4219575</xdr:colOff>
      <xdr:row>2</xdr:row>
      <xdr:rowOff>133350</xdr:rowOff>
    </xdr:from>
    <xdr:to>
      <xdr:col>2</xdr:col>
      <xdr:colOff>266700</xdr:colOff>
      <xdr:row>2</xdr:row>
      <xdr:rowOff>133350</xdr:rowOff>
    </xdr:to>
    <xdr:sp macro="" textlink="">
      <xdr:nvSpPr>
        <xdr:cNvPr id="3" name="Line 3">
          <a:extLst>
            <a:ext uri="{FF2B5EF4-FFF2-40B4-BE49-F238E27FC236}">
              <a16:creationId xmlns:a16="http://schemas.microsoft.com/office/drawing/2014/main" id="{DD0823DE-B37E-410F-BF86-70FC89D631B7}"/>
            </a:ext>
          </a:extLst>
        </xdr:cNvPr>
        <xdr:cNvSpPr>
          <a:spLocks noChangeShapeType="1"/>
        </xdr:cNvSpPr>
      </xdr:nvSpPr>
      <xdr:spPr bwMode="auto">
        <a:xfrm flipH="1">
          <a:off x="6648450" y="552450"/>
          <a:ext cx="771525" cy="0"/>
        </a:xfrm>
        <a:prstGeom prst="line">
          <a:avLst/>
        </a:prstGeom>
        <a:noFill/>
        <a:ln w="254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264795</xdr:colOff>
      <xdr:row>4</xdr:row>
      <xdr:rowOff>7621</xdr:rowOff>
    </xdr:from>
    <xdr:to>
      <xdr:col>2</xdr:col>
      <xdr:colOff>2590800</xdr:colOff>
      <xdr:row>17</xdr:row>
      <xdr:rowOff>177312</xdr:rowOff>
    </xdr:to>
    <xdr:sp macro="" textlink="">
      <xdr:nvSpPr>
        <xdr:cNvPr id="4" name="Text Box 5">
          <a:extLst>
            <a:ext uri="{FF2B5EF4-FFF2-40B4-BE49-F238E27FC236}">
              <a16:creationId xmlns:a16="http://schemas.microsoft.com/office/drawing/2014/main" id="{D7AFF210-7E1C-41D2-9CE8-B23E76110E4C}"/>
            </a:ext>
          </a:extLst>
        </xdr:cNvPr>
        <xdr:cNvSpPr txBox="1">
          <a:spLocks noChangeArrowheads="1"/>
        </xdr:cNvSpPr>
      </xdr:nvSpPr>
      <xdr:spPr bwMode="auto">
        <a:xfrm>
          <a:off x="7075170" y="788671"/>
          <a:ext cx="2326005" cy="2992754"/>
        </a:xfrm>
        <a:prstGeom prst="rect">
          <a:avLst/>
        </a:prstGeom>
        <a:solidFill>
          <a:srgbClr val="FFFFCC"/>
        </a:solidFill>
        <a:ln w="15875">
          <a:solidFill>
            <a:srgbClr val="000000"/>
          </a:solidFill>
          <a:miter lim="800000"/>
          <a:headEnd/>
          <a:tailEnd/>
        </a:ln>
      </xdr:spPr>
      <xdr:txBody>
        <a:bodyPr vertOverflow="clip" wrap="square" lIns="182880" tIns="137160" rIns="182880" bIns="137160" anchor="t"/>
        <a:lstStyle/>
        <a:p>
          <a:pPr algn="l" rtl="0">
            <a:lnSpc>
              <a:spcPts val="1100"/>
            </a:lnSpc>
            <a:defRPr sz="1000"/>
          </a:pPr>
          <a:r>
            <a:rPr lang="en-US" sz="1000" b="1" i="0" u="none" strike="noStrike" baseline="0">
              <a:solidFill>
                <a:srgbClr val="000000"/>
              </a:solidFill>
              <a:latin typeface="Arial"/>
              <a:cs typeface="Arial"/>
            </a:rPr>
            <a:t>PLEASE NOTE:</a:t>
          </a:r>
        </a:p>
        <a:p>
          <a:pPr algn="l" rtl="0">
            <a:lnSpc>
              <a:spcPts val="1100"/>
            </a:lnSpc>
            <a:defRPr sz="1000"/>
          </a:pPr>
          <a:endParaRPr lang="en-US" sz="1000" b="1"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1.  The Bidder Name </a:t>
          </a:r>
        </a:p>
        <a:p>
          <a:pPr algn="l" rtl="0">
            <a:lnSpc>
              <a:spcPts val="1100"/>
            </a:lnSpc>
            <a:defRPr sz="1000"/>
          </a:pPr>
          <a:r>
            <a:rPr lang="en-US" sz="1000" b="0" i="0" u="none" strike="noStrike" baseline="0">
              <a:solidFill>
                <a:srgbClr val="000000"/>
              </a:solidFill>
              <a:latin typeface="Arial"/>
              <a:cs typeface="Arial"/>
            </a:rPr>
            <a:t>in the space provided in light-green highlight will populate across all other worksheets.</a:t>
          </a:r>
        </a:p>
        <a:p>
          <a:pPr algn="l" rtl="0">
            <a:lnSpc>
              <a:spcPts val="1100"/>
            </a:lnSpc>
            <a:defRPr sz="1000"/>
          </a:pPr>
          <a:r>
            <a:rPr lang="en-US" sz="1000" b="0" i="0" u="none" strike="noStrike" baseline="0">
              <a:solidFill>
                <a:srgbClr val="000000"/>
              </a:solidFill>
              <a:latin typeface="Arial"/>
              <a:cs typeface="Arial"/>
            </a:rPr>
            <a:t>2.  Cells requiring Bidder data entry are marked in light-green highlight to clearly indicate which cells are available for data entry as indicated above left.</a:t>
          </a:r>
        </a:p>
        <a:p>
          <a:pPr algn="l" rtl="0">
            <a:lnSpc>
              <a:spcPts val="1100"/>
            </a:lnSpc>
            <a:defRPr sz="1000"/>
          </a:pPr>
          <a:r>
            <a:rPr lang="en-US" sz="1000" b="0" i="0" u="none" strike="noStrike" baseline="0">
              <a:solidFill>
                <a:srgbClr val="000000"/>
              </a:solidFill>
              <a:latin typeface="Arial"/>
              <a:cs typeface="Arial"/>
            </a:rPr>
            <a:t>3.  Cells that contain titles and formulas are marked in gray highlight.</a:t>
          </a:r>
        </a:p>
        <a:p>
          <a:pPr algn="l" rtl="0">
            <a:lnSpc>
              <a:spcPts val="1100"/>
            </a:lnSpc>
            <a:defRPr sz="1000"/>
          </a:pPr>
          <a:r>
            <a:rPr lang="en-US" sz="1000" b="0" i="0" u="none" strike="noStrike" baseline="0">
              <a:solidFill>
                <a:srgbClr val="000000"/>
              </a:solidFill>
              <a:latin typeface="Arial"/>
              <a:cs typeface="Arial"/>
            </a:rPr>
            <a:t>4. Cells that are not applicable are marked in black highlight.</a:t>
          </a:r>
        </a:p>
        <a:p>
          <a:pPr algn="l" rtl="0">
            <a:lnSpc>
              <a:spcPts val="1100"/>
            </a:lnSpc>
            <a:defRPr sz="1000"/>
          </a:pPr>
          <a:r>
            <a:rPr lang="en-US" sz="1000" b="0" i="0" u="none" strike="noStrike" baseline="0">
              <a:solidFill>
                <a:srgbClr val="FF0000"/>
              </a:solidFill>
              <a:latin typeface="Arial"/>
              <a:cs typeface="Arial"/>
            </a:rPr>
            <a:t>5.  It is the Bidder's responsibility to ensure the integrity of the Cost Workbook formulas and links.</a:t>
          </a:r>
        </a:p>
        <a:p>
          <a:pPr algn="l" rtl="0">
            <a:lnSpc>
              <a:spcPts val="1300"/>
            </a:lnSpc>
            <a:defRPr sz="1000"/>
          </a:pP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1</xdr:col>
      <xdr:colOff>76200</xdr:colOff>
      <xdr:row>39</xdr:row>
      <xdr:rowOff>0</xdr:rowOff>
    </xdr:to>
    <xdr:sp macro="" textlink="">
      <xdr:nvSpPr>
        <xdr:cNvPr id="2" name="Text Box 8">
          <a:extLst>
            <a:ext uri="{FF2B5EF4-FFF2-40B4-BE49-F238E27FC236}">
              <a16:creationId xmlns:a16="http://schemas.microsoft.com/office/drawing/2014/main" id="{F96AF6A9-2862-410C-B880-E75C6640AF6B}"/>
            </a:ext>
          </a:extLst>
        </xdr:cNvPr>
        <xdr:cNvSpPr txBox="1">
          <a:spLocks noChangeArrowheads="1"/>
        </xdr:cNvSpPr>
      </xdr:nvSpPr>
      <xdr:spPr bwMode="auto">
        <a:xfrm>
          <a:off x="1752600" y="62769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38</xdr:row>
      <xdr:rowOff>0</xdr:rowOff>
    </xdr:from>
    <xdr:to>
      <xdr:col>1</xdr:col>
      <xdr:colOff>76200</xdr:colOff>
      <xdr:row>39</xdr:row>
      <xdr:rowOff>0</xdr:rowOff>
    </xdr:to>
    <xdr:sp macro="" textlink="">
      <xdr:nvSpPr>
        <xdr:cNvPr id="3" name="Text Box 9">
          <a:extLst>
            <a:ext uri="{FF2B5EF4-FFF2-40B4-BE49-F238E27FC236}">
              <a16:creationId xmlns:a16="http://schemas.microsoft.com/office/drawing/2014/main" id="{E7015080-AED2-443E-93A9-76C2D9F2B4CB}"/>
            </a:ext>
          </a:extLst>
        </xdr:cNvPr>
        <xdr:cNvSpPr txBox="1">
          <a:spLocks noChangeArrowheads="1"/>
        </xdr:cNvSpPr>
      </xdr:nvSpPr>
      <xdr:spPr bwMode="auto">
        <a:xfrm>
          <a:off x="1752600" y="62769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38</xdr:row>
      <xdr:rowOff>0</xdr:rowOff>
    </xdr:from>
    <xdr:to>
      <xdr:col>1</xdr:col>
      <xdr:colOff>76200</xdr:colOff>
      <xdr:row>39</xdr:row>
      <xdr:rowOff>0</xdr:rowOff>
    </xdr:to>
    <xdr:sp macro="" textlink="">
      <xdr:nvSpPr>
        <xdr:cNvPr id="4" name="Text Box 10">
          <a:extLst>
            <a:ext uri="{FF2B5EF4-FFF2-40B4-BE49-F238E27FC236}">
              <a16:creationId xmlns:a16="http://schemas.microsoft.com/office/drawing/2014/main" id="{928AB2FD-09AB-4BE7-9C90-008968E8D70A}"/>
            </a:ext>
          </a:extLst>
        </xdr:cNvPr>
        <xdr:cNvSpPr txBox="1">
          <a:spLocks noChangeArrowheads="1"/>
        </xdr:cNvSpPr>
      </xdr:nvSpPr>
      <xdr:spPr bwMode="auto">
        <a:xfrm>
          <a:off x="1752600" y="62769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38</xdr:row>
      <xdr:rowOff>0</xdr:rowOff>
    </xdr:from>
    <xdr:to>
      <xdr:col>1</xdr:col>
      <xdr:colOff>76200</xdr:colOff>
      <xdr:row>39</xdr:row>
      <xdr:rowOff>0</xdr:rowOff>
    </xdr:to>
    <xdr:sp macro="" textlink="">
      <xdr:nvSpPr>
        <xdr:cNvPr id="5" name="Text Box 11">
          <a:extLst>
            <a:ext uri="{FF2B5EF4-FFF2-40B4-BE49-F238E27FC236}">
              <a16:creationId xmlns:a16="http://schemas.microsoft.com/office/drawing/2014/main" id="{46326E7E-14D8-440F-8A1D-B3232A4307FA}"/>
            </a:ext>
          </a:extLst>
        </xdr:cNvPr>
        <xdr:cNvSpPr txBox="1">
          <a:spLocks noChangeArrowheads="1"/>
        </xdr:cNvSpPr>
      </xdr:nvSpPr>
      <xdr:spPr bwMode="auto">
        <a:xfrm>
          <a:off x="1752600" y="62769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38</xdr:row>
      <xdr:rowOff>0</xdr:rowOff>
    </xdr:from>
    <xdr:to>
      <xdr:col>1</xdr:col>
      <xdr:colOff>76200</xdr:colOff>
      <xdr:row>38</xdr:row>
      <xdr:rowOff>161925</xdr:rowOff>
    </xdr:to>
    <xdr:sp macro="" textlink="">
      <xdr:nvSpPr>
        <xdr:cNvPr id="6" name="Text Box 8">
          <a:extLst>
            <a:ext uri="{FF2B5EF4-FFF2-40B4-BE49-F238E27FC236}">
              <a16:creationId xmlns:a16="http://schemas.microsoft.com/office/drawing/2014/main" id="{DFC74B6D-73B5-493D-B957-7D60324325CF}"/>
            </a:ext>
          </a:extLst>
        </xdr:cNvPr>
        <xdr:cNvSpPr txBox="1">
          <a:spLocks noChangeArrowheads="1"/>
        </xdr:cNvSpPr>
      </xdr:nvSpPr>
      <xdr:spPr bwMode="auto">
        <a:xfrm>
          <a:off x="1752600" y="62769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38</xdr:row>
      <xdr:rowOff>0</xdr:rowOff>
    </xdr:from>
    <xdr:to>
      <xdr:col>1</xdr:col>
      <xdr:colOff>76200</xdr:colOff>
      <xdr:row>38</xdr:row>
      <xdr:rowOff>161925</xdr:rowOff>
    </xdr:to>
    <xdr:sp macro="" textlink="">
      <xdr:nvSpPr>
        <xdr:cNvPr id="7" name="Text Box 9">
          <a:extLst>
            <a:ext uri="{FF2B5EF4-FFF2-40B4-BE49-F238E27FC236}">
              <a16:creationId xmlns:a16="http://schemas.microsoft.com/office/drawing/2014/main" id="{2A1E4234-241C-462F-AE37-EEA73D18EDBC}"/>
            </a:ext>
          </a:extLst>
        </xdr:cNvPr>
        <xdr:cNvSpPr txBox="1">
          <a:spLocks noChangeArrowheads="1"/>
        </xdr:cNvSpPr>
      </xdr:nvSpPr>
      <xdr:spPr bwMode="auto">
        <a:xfrm>
          <a:off x="1752600" y="62769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38</xdr:row>
      <xdr:rowOff>0</xdr:rowOff>
    </xdr:from>
    <xdr:to>
      <xdr:col>1</xdr:col>
      <xdr:colOff>76200</xdr:colOff>
      <xdr:row>38</xdr:row>
      <xdr:rowOff>161925</xdr:rowOff>
    </xdr:to>
    <xdr:sp macro="" textlink="">
      <xdr:nvSpPr>
        <xdr:cNvPr id="8" name="Text Box 10">
          <a:extLst>
            <a:ext uri="{FF2B5EF4-FFF2-40B4-BE49-F238E27FC236}">
              <a16:creationId xmlns:a16="http://schemas.microsoft.com/office/drawing/2014/main" id="{5666CC01-9237-407B-B9B4-484F333FC3A2}"/>
            </a:ext>
          </a:extLst>
        </xdr:cNvPr>
        <xdr:cNvSpPr txBox="1">
          <a:spLocks noChangeArrowheads="1"/>
        </xdr:cNvSpPr>
      </xdr:nvSpPr>
      <xdr:spPr bwMode="auto">
        <a:xfrm>
          <a:off x="1752600" y="62769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38</xdr:row>
      <xdr:rowOff>0</xdr:rowOff>
    </xdr:from>
    <xdr:to>
      <xdr:col>1</xdr:col>
      <xdr:colOff>76200</xdr:colOff>
      <xdr:row>38</xdr:row>
      <xdr:rowOff>161925</xdr:rowOff>
    </xdr:to>
    <xdr:sp macro="" textlink="">
      <xdr:nvSpPr>
        <xdr:cNvPr id="9" name="Text Box 11">
          <a:extLst>
            <a:ext uri="{FF2B5EF4-FFF2-40B4-BE49-F238E27FC236}">
              <a16:creationId xmlns:a16="http://schemas.microsoft.com/office/drawing/2014/main" id="{30873E0B-5FCD-4D4A-A351-91C6BB10701F}"/>
            </a:ext>
          </a:extLst>
        </xdr:cNvPr>
        <xdr:cNvSpPr txBox="1">
          <a:spLocks noChangeArrowheads="1"/>
        </xdr:cNvSpPr>
      </xdr:nvSpPr>
      <xdr:spPr bwMode="auto">
        <a:xfrm>
          <a:off x="1752600" y="62769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1</xdr:col>
      <xdr:colOff>76200</xdr:colOff>
      <xdr:row>17</xdr:row>
      <xdr:rowOff>0</xdr:rowOff>
    </xdr:to>
    <xdr:sp macro="" textlink="">
      <xdr:nvSpPr>
        <xdr:cNvPr id="2" name="Text Box 8">
          <a:extLst>
            <a:ext uri="{FF2B5EF4-FFF2-40B4-BE49-F238E27FC236}">
              <a16:creationId xmlns:a16="http://schemas.microsoft.com/office/drawing/2014/main" id="{241ACA39-9BE4-4A76-B5DA-B310141E5408}"/>
            </a:ext>
          </a:extLst>
        </xdr:cNvPr>
        <xdr:cNvSpPr txBox="1">
          <a:spLocks noChangeArrowheads="1"/>
        </xdr:cNvSpPr>
      </xdr:nvSpPr>
      <xdr:spPr bwMode="auto">
        <a:xfrm>
          <a:off x="1752600" y="64103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0</xdr:rowOff>
    </xdr:to>
    <xdr:sp macro="" textlink="">
      <xdr:nvSpPr>
        <xdr:cNvPr id="3" name="Text Box 9">
          <a:extLst>
            <a:ext uri="{FF2B5EF4-FFF2-40B4-BE49-F238E27FC236}">
              <a16:creationId xmlns:a16="http://schemas.microsoft.com/office/drawing/2014/main" id="{8E80D85B-7B80-4995-9FD9-0A548AAE6B40}"/>
            </a:ext>
          </a:extLst>
        </xdr:cNvPr>
        <xdr:cNvSpPr txBox="1">
          <a:spLocks noChangeArrowheads="1"/>
        </xdr:cNvSpPr>
      </xdr:nvSpPr>
      <xdr:spPr bwMode="auto">
        <a:xfrm>
          <a:off x="1752600" y="64103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0</xdr:rowOff>
    </xdr:to>
    <xdr:sp macro="" textlink="">
      <xdr:nvSpPr>
        <xdr:cNvPr id="4" name="Text Box 10">
          <a:extLst>
            <a:ext uri="{FF2B5EF4-FFF2-40B4-BE49-F238E27FC236}">
              <a16:creationId xmlns:a16="http://schemas.microsoft.com/office/drawing/2014/main" id="{AA44530E-1196-4DE4-AB7F-883ED5914203}"/>
            </a:ext>
          </a:extLst>
        </xdr:cNvPr>
        <xdr:cNvSpPr txBox="1">
          <a:spLocks noChangeArrowheads="1"/>
        </xdr:cNvSpPr>
      </xdr:nvSpPr>
      <xdr:spPr bwMode="auto">
        <a:xfrm>
          <a:off x="1752600" y="64103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17</xdr:row>
      <xdr:rowOff>0</xdr:rowOff>
    </xdr:to>
    <xdr:sp macro="" textlink="">
      <xdr:nvSpPr>
        <xdr:cNvPr id="5" name="Text Box 11">
          <a:extLst>
            <a:ext uri="{FF2B5EF4-FFF2-40B4-BE49-F238E27FC236}">
              <a16:creationId xmlns:a16="http://schemas.microsoft.com/office/drawing/2014/main" id="{8CCA54AB-E5B5-4376-B545-FC8DD8560226}"/>
            </a:ext>
          </a:extLst>
        </xdr:cNvPr>
        <xdr:cNvSpPr txBox="1">
          <a:spLocks noChangeArrowheads="1"/>
        </xdr:cNvSpPr>
      </xdr:nvSpPr>
      <xdr:spPr bwMode="auto">
        <a:xfrm>
          <a:off x="1752600" y="64103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163830</xdr:rowOff>
    </xdr:to>
    <xdr:sp macro="" textlink="">
      <xdr:nvSpPr>
        <xdr:cNvPr id="6" name="Text Box 8">
          <a:extLst>
            <a:ext uri="{FF2B5EF4-FFF2-40B4-BE49-F238E27FC236}">
              <a16:creationId xmlns:a16="http://schemas.microsoft.com/office/drawing/2014/main" id="{A39AA065-4BB0-43AD-A676-98036C9EFB18}"/>
            </a:ext>
          </a:extLst>
        </xdr:cNvPr>
        <xdr:cNvSpPr txBox="1">
          <a:spLocks noChangeArrowheads="1"/>
        </xdr:cNvSpPr>
      </xdr:nvSpPr>
      <xdr:spPr bwMode="auto">
        <a:xfrm>
          <a:off x="1752600" y="64103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163830</xdr:rowOff>
    </xdr:to>
    <xdr:sp macro="" textlink="">
      <xdr:nvSpPr>
        <xdr:cNvPr id="7" name="Text Box 9">
          <a:extLst>
            <a:ext uri="{FF2B5EF4-FFF2-40B4-BE49-F238E27FC236}">
              <a16:creationId xmlns:a16="http://schemas.microsoft.com/office/drawing/2014/main" id="{C4C036C2-36A0-466E-948A-3CE2331779BE}"/>
            </a:ext>
          </a:extLst>
        </xdr:cNvPr>
        <xdr:cNvSpPr txBox="1">
          <a:spLocks noChangeArrowheads="1"/>
        </xdr:cNvSpPr>
      </xdr:nvSpPr>
      <xdr:spPr bwMode="auto">
        <a:xfrm>
          <a:off x="1752600" y="64103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163830</xdr:rowOff>
    </xdr:to>
    <xdr:sp macro="" textlink="">
      <xdr:nvSpPr>
        <xdr:cNvPr id="8" name="Text Box 10">
          <a:extLst>
            <a:ext uri="{FF2B5EF4-FFF2-40B4-BE49-F238E27FC236}">
              <a16:creationId xmlns:a16="http://schemas.microsoft.com/office/drawing/2014/main" id="{437354D3-34C0-44EB-8443-3E82DBEE38FD}"/>
            </a:ext>
          </a:extLst>
        </xdr:cNvPr>
        <xdr:cNvSpPr txBox="1">
          <a:spLocks noChangeArrowheads="1"/>
        </xdr:cNvSpPr>
      </xdr:nvSpPr>
      <xdr:spPr bwMode="auto">
        <a:xfrm>
          <a:off x="1752600" y="64103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16</xdr:row>
      <xdr:rowOff>163830</xdr:rowOff>
    </xdr:to>
    <xdr:sp macro="" textlink="">
      <xdr:nvSpPr>
        <xdr:cNvPr id="9" name="Text Box 11">
          <a:extLst>
            <a:ext uri="{FF2B5EF4-FFF2-40B4-BE49-F238E27FC236}">
              <a16:creationId xmlns:a16="http://schemas.microsoft.com/office/drawing/2014/main" id="{85639BC6-9ED0-4B16-B892-5079BB61CF8F}"/>
            </a:ext>
          </a:extLst>
        </xdr:cNvPr>
        <xdr:cNvSpPr txBox="1">
          <a:spLocks noChangeArrowheads="1"/>
        </xdr:cNvSpPr>
      </xdr:nvSpPr>
      <xdr:spPr bwMode="auto">
        <a:xfrm>
          <a:off x="1752600" y="64103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97DF5-3D2C-4A10-9B7A-6E51F044C4C3}">
  <dimension ref="B1:H43"/>
  <sheetViews>
    <sheetView workbookViewId="0">
      <selection activeCell="K45" sqref="K45"/>
    </sheetView>
  </sheetViews>
  <sheetFormatPr defaultRowHeight="14.5" x14ac:dyDescent="0.35"/>
  <sheetData>
    <row r="1" spans="2:8" s="1" customFormat="1" x14ac:dyDescent="0.35"/>
    <row r="2" spans="2:8" s="1" customFormat="1" ht="20" x14ac:dyDescent="0.4">
      <c r="B2" s="2" t="s">
        <v>0</v>
      </c>
      <c r="H2" s="116"/>
    </row>
    <row r="3" spans="2:8" s="1" customFormat="1" ht="15.5" x14ac:dyDescent="0.35">
      <c r="B3" s="3"/>
    </row>
    <row r="4" spans="2:8" s="1" customFormat="1" ht="15.5" x14ac:dyDescent="0.35">
      <c r="B4" s="3"/>
    </row>
    <row r="5" spans="2:8" s="1" customFormat="1" x14ac:dyDescent="0.35"/>
    <row r="6" spans="2:8" s="1" customFormat="1" x14ac:dyDescent="0.35"/>
    <row r="7" spans="2:8" s="1" customFormat="1" x14ac:dyDescent="0.35"/>
    <row r="8" spans="2:8" s="1" customFormat="1" x14ac:dyDescent="0.35"/>
    <row r="9" spans="2:8" s="1" customFormat="1" x14ac:dyDescent="0.35"/>
    <row r="10" spans="2:8" s="1" customFormat="1" x14ac:dyDescent="0.35"/>
    <row r="11" spans="2:8" s="1" customFormat="1" x14ac:dyDescent="0.35"/>
    <row r="12" spans="2:8" s="1" customFormat="1" x14ac:dyDescent="0.35"/>
    <row r="13" spans="2:8" s="1" customFormat="1" x14ac:dyDescent="0.35"/>
    <row r="14" spans="2:8" s="1" customFormat="1" x14ac:dyDescent="0.35"/>
    <row r="15" spans="2:8" s="1" customFormat="1" x14ac:dyDescent="0.35"/>
    <row r="16" spans="2:8" s="1" customFormat="1" x14ac:dyDescent="0.35"/>
    <row r="17" s="1" customFormat="1" x14ac:dyDescent="0.35"/>
    <row r="18" s="1" customFormat="1" x14ac:dyDescent="0.35"/>
    <row r="19" s="1" customFormat="1" x14ac:dyDescent="0.35"/>
    <row r="20" s="1" customFormat="1" x14ac:dyDescent="0.35"/>
    <row r="21" s="1" customFormat="1" x14ac:dyDescent="0.35"/>
    <row r="22" s="1" customFormat="1" x14ac:dyDescent="0.35"/>
    <row r="23" s="1" customFormat="1" x14ac:dyDescent="0.35"/>
    <row r="24" s="1" customFormat="1" x14ac:dyDescent="0.35"/>
    <row r="25" s="1" customFormat="1" x14ac:dyDescent="0.35"/>
    <row r="26" s="1" customFormat="1" x14ac:dyDescent="0.35"/>
    <row r="27" s="1" customFormat="1" x14ac:dyDescent="0.35"/>
    <row r="28" s="1" customFormat="1" x14ac:dyDescent="0.35"/>
    <row r="29" s="1" customFormat="1" x14ac:dyDescent="0.35"/>
    <row r="30" s="1" customFormat="1" x14ac:dyDescent="0.35"/>
    <row r="31" s="1" customFormat="1" x14ac:dyDescent="0.35"/>
    <row r="32" s="1" customFormat="1"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sheetData>
  <sheetProtection algorithmName="SHA-512" hashValue="f+ZweA1s3PKiu9KNsA6LDQVOZo3VeXm2XtXSckOA8gij0w9bEt7rvkttb9AL4AopIeqLX87+8qRi6oYI1Yqsfg==" saltValue="p6DltjlWc3TbbBgyq76ALw=="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0AD57-0824-4806-9360-BAF572D84D7F}">
  <dimension ref="A1:D16"/>
  <sheetViews>
    <sheetView tabSelected="1" zoomScale="145" zoomScaleNormal="145" workbookViewId="0">
      <selection activeCell="B16" sqref="B16"/>
    </sheetView>
  </sheetViews>
  <sheetFormatPr defaultRowHeight="14.5" x14ac:dyDescent="0.35"/>
  <cols>
    <col min="1" max="1" width="47.26953125" customWidth="1"/>
    <col min="2" max="2" width="67.453125" customWidth="1"/>
    <col min="3" max="3" width="46.7265625" customWidth="1"/>
    <col min="4" max="4" width="34.54296875" customWidth="1"/>
    <col min="5" max="5" width="10.1796875" customWidth="1"/>
    <col min="257" max="257" width="34.7265625" customWidth="1"/>
    <col min="258" max="258" width="67.453125" customWidth="1"/>
    <col min="259" max="259" width="46.7265625" customWidth="1"/>
    <col min="260" max="260" width="34.54296875" customWidth="1"/>
    <col min="261" max="261" width="10.1796875" customWidth="1"/>
    <col min="513" max="513" width="34.7265625" customWidth="1"/>
    <col min="514" max="514" width="67.453125" customWidth="1"/>
    <col min="515" max="515" width="46.7265625" customWidth="1"/>
    <col min="516" max="516" width="34.54296875" customWidth="1"/>
    <col min="517" max="517" width="10.1796875" customWidth="1"/>
    <col min="769" max="769" width="34.7265625" customWidth="1"/>
    <col min="770" max="770" width="67.453125" customWidth="1"/>
    <col min="771" max="771" width="46.7265625" customWidth="1"/>
    <col min="772" max="772" width="34.54296875" customWidth="1"/>
    <col min="773" max="773" width="10.1796875" customWidth="1"/>
    <col min="1025" max="1025" width="34.7265625" customWidth="1"/>
    <col min="1026" max="1026" width="67.453125" customWidth="1"/>
    <col min="1027" max="1027" width="46.7265625" customWidth="1"/>
    <col min="1028" max="1028" width="34.54296875" customWidth="1"/>
    <col min="1029" max="1029" width="10.1796875" customWidth="1"/>
    <col min="1281" max="1281" width="34.7265625" customWidth="1"/>
    <col min="1282" max="1282" width="67.453125" customWidth="1"/>
    <col min="1283" max="1283" width="46.7265625" customWidth="1"/>
    <col min="1284" max="1284" width="34.54296875" customWidth="1"/>
    <col min="1285" max="1285" width="10.1796875" customWidth="1"/>
    <col min="1537" max="1537" width="34.7265625" customWidth="1"/>
    <col min="1538" max="1538" width="67.453125" customWidth="1"/>
    <col min="1539" max="1539" width="46.7265625" customWidth="1"/>
    <col min="1540" max="1540" width="34.54296875" customWidth="1"/>
    <col min="1541" max="1541" width="10.1796875" customWidth="1"/>
    <col min="1793" max="1793" width="34.7265625" customWidth="1"/>
    <col min="1794" max="1794" width="67.453125" customWidth="1"/>
    <col min="1795" max="1795" width="46.7265625" customWidth="1"/>
    <col min="1796" max="1796" width="34.54296875" customWidth="1"/>
    <col min="1797" max="1797" width="10.1796875" customWidth="1"/>
    <col min="2049" max="2049" width="34.7265625" customWidth="1"/>
    <col min="2050" max="2050" width="67.453125" customWidth="1"/>
    <col min="2051" max="2051" width="46.7265625" customWidth="1"/>
    <col min="2052" max="2052" width="34.54296875" customWidth="1"/>
    <col min="2053" max="2053" width="10.1796875" customWidth="1"/>
    <col min="2305" max="2305" width="34.7265625" customWidth="1"/>
    <col min="2306" max="2306" width="67.453125" customWidth="1"/>
    <col min="2307" max="2307" width="46.7265625" customWidth="1"/>
    <col min="2308" max="2308" width="34.54296875" customWidth="1"/>
    <col min="2309" max="2309" width="10.1796875" customWidth="1"/>
    <col min="2561" max="2561" width="34.7265625" customWidth="1"/>
    <col min="2562" max="2562" width="67.453125" customWidth="1"/>
    <col min="2563" max="2563" width="46.7265625" customWidth="1"/>
    <col min="2564" max="2564" width="34.54296875" customWidth="1"/>
    <col min="2565" max="2565" width="10.1796875" customWidth="1"/>
    <col min="2817" max="2817" width="34.7265625" customWidth="1"/>
    <col min="2818" max="2818" width="67.453125" customWidth="1"/>
    <col min="2819" max="2819" width="46.7265625" customWidth="1"/>
    <col min="2820" max="2820" width="34.54296875" customWidth="1"/>
    <col min="2821" max="2821" width="10.1796875" customWidth="1"/>
    <col min="3073" max="3073" width="34.7265625" customWidth="1"/>
    <col min="3074" max="3074" width="67.453125" customWidth="1"/>
    <col min="3075" max="3075" width="46.7265625" customWidth="1"/>
    <col min="3076" max="3076" width="34.54296875" customWidth="1"/>
    <col min="3077" max="3077" width="10.1796875" customWidth="1"/>
    <col min="3329" max="3329" width="34.7265625" customWidth="1"/>
    <col min="3330" max="3330" width="67.453125" customWidth="1"/>
    <col min="3331" max="3331" width="46.7265625" customWidth="1"/>
    <col min="3332" max="3332" width="34.54296875" customWidth="1"/>
    <col min="3333" max="3333" width="10.1796875" customWidth="1"/>
    <col min="3585" max="3585" width="34.7265625" customWidth="1"/>
    <col min="3586" max="3586" width="67.453125" customWidth="1"/>
    <col min="3587" max="3587" width="46.7265625" customWidth="1"/>
    <col min="3588" max="3588" width="34.54296875" customWidth="1"/>
    <col min="3589" max="3589" width="10.1796875" customWidth="1"/>
    <col min="3841" max="3841" width="34.7265625" customWidth="1"/>
    <col min="3842" max="3842" width="67.453125" customWidth="1"/>
    <col min="3843" max="3843" width="46.7265625" customWidth="1"/>
    <col min="3844" max="3844" width="34.54296875" customWidth="1"/>
    <col min="3845" max="3845" width="10.1796875" customWidth="1"/>
    <col min="4097" max="4097" width="34.7265625" customWidth="1"/>
    <col min="4098" max="4098" width="67.453125" customWidth="1"/>
    <col min="4099" max="4099" width="46.7265625" customWidth="1"/>
    <col min="4100" max="4100" width="34.54296875" customWidth="1"/>
    <col min="4101" max="4101" width="10.1796875" customWidth="1"/>
    <col min="4353" max="4353" width="34.7265625" customWidth="1"/>
    <col min="4354" max="4354" width="67.453125" customWidth="1"/>
    <col min="4355" max="4355" width="46.7265625" customWidth="1"/>
    <col min="4356" max="4356" width="34.54296875" customWidth="1"/>
    <col min="4357" max="4357" width="10.1796875" customWidth="1"/>
    <col min="4609" max="4609" width="34.7265625" customWidth="1"/>
    <col min="4610" max="4610" width="67.453125" customWidth="1"/>
    <col min="4611" max="4611" width="46.7265625" customWidth="1"/>
    <col min="4612" max="4612" width="34.54296875" customWidth="1"/>
    <col min="4613" max="4613" width="10.1796875" customWidth="1"/>
    <col min="4865" max="4865" width="34.7265625" customWidth="1"/>
    <col min="4866" max="4866" width="67.453125" customWidth="1"/>
    <col min="4867" max="4867" width="46.7265625" customWidth="1"/>
    <col min="4868" max="4868" width="34.54296875" customWidth="1"/>
    <col min="4869" max="4869" width="10.1796875" customWidth="1"/>
    <col min="5121" max="5121" width="34.7265625" customWidth="1"/>
    <col min="5122" max="5122" width="67.453125" customWidth="1"/>
    <col min="5123" max="5123" width="46.7265625" customWidth="1"/>
    <col min="5124" max="5124" width="34.54296875" customWidth="1"/>
    <col min="5125" max="5125" width="10.1796875" customWidth="1"/>
    <col min="5377" max="5377" width="34.7265625" customWidth="1"/>
    <col min="5378" max="5378" width="67.453125" customWidth="1"/>
    <col min="5379" max="5379" width="46.7265625" customWidth="1"/>
    <col min="5380" max="5380" width="34.54296875" customWidth="1"/>
    <col min="5381" max="5381" width="10.1796875" customWidth="1"/>
    <col min="5633" max="5633" width="34.7265625" customWidth="1"/>
    <col min="5634" max="5634" width="67.453125" customWidth="1"/>
    <col min="5635" max="5635" width="46.7265625" customWidth="1"/>
    <col min="5636" max="5636" width="34.54296875" customWidth="1"/>
    <col min="5637" max="5637" width="10.1796875" customWidth="1"/>
    <col min="5889" max="5889" width="34.7265625" customWidth="1"/>
    <col min="5890" max="5890" width="67.453125" customWidth="1"/>
    <col min="5891" max="5891" width="46.7265625" customWidth="1"/>
    <col min="5892" max="5892" width="34.54296875" customWidth="1"/>
    <col min="5893" max="5893" width="10.1796875" customWidth="1"/>
    <col min="6145" max="6145" width="34.7265625" customWidth="1"/>
    <col min="6146" max="6146" width="67.453125" customWidth="1"/>
    <col min="6147" max="6147" width="46.7265625" customWidth="1"/>
    <col min="6148" max="6148" width="34.54296875" customWidth="1"/>
    <col min="6149" max="6149" width="10.1796875" customWidth="1"/>
    <col min="6401" max="6401" width="34.7265625" customWidth="1"/>
    <col min="6402" max="6402" width="67.453125" customWidth="1"/>
    <col min="6403" max="6403" width="46.7265625" customWidth="1"/>
    <col min="6404" max="6404" width="34.54296875" customWidth="1"/>
    <col min="6405" max="6405" width="10.1796875" customWidth="1"/>
    <col min="6657" max="6657" width="34.7265625" customWidth="1"/>
    <col min="6658" max="6658" width="67.453125" customWidth="1"/>
    <col min="6659" max="6659" width="46.7265625" customWidth="1"/>
    <col min="6660" max="6660" width="34.54296875" customWidth="1"/>
    <col min="6661" max="6661" width="10.1796875" customWidth="1"/>
    <col min="6913" max="6913" width="34.7265625" customWidth="1"/>
    <col min="6914" max="6914" width="67.453125" customWidth="1"/>
    <col min="6915" max="6915" width="46.7265625" customWidth="1"/>
    <col min="6916" max="6916" width="34.54296875" customWidth="1"/>
    <col min="6917" max="6917" width="10.1796875" customWidth="1"/>
    <col min="7169" max="7169" width="34.7265625" customWidth="1"/>
    <col min="7170" max="7170" width="67.453125" customWidth="1"/>
    <col min="7171" max="7171" width="46.7265625" customWidth="1"/>
    <col min="7172" max="7172" width="34.54296875" customWidth="1"/>
    <col min="7173" max="7173" width="10.1796875" customWidth="1"/>
    <col min="7425" max="7425" width="34.7265625" customWidth="1"/>
    <col min="7426" max="7426" width="67.453125" customWidth="1"/>
    <col min="7427" max="7427" width="46.7265625" customWidth="1"/>
    <col min="7428" max="7428" width="34.54296875" customWidth="1"/>
    <col min="7429" max="7429" width="10.1796875" customWidth="1"/>
    <col min="7681" max="7681" width="34.7265625" customWidth="1"/>
    <col min="7682" max="7682" width="67.453125" customWidth="1"/>
    <col min="7683" max="7683" width="46.7265625" customWidth="1"/>
    <col min="7684" max="7684" width="34.54296875" customWidth="1"/>
    <col min="7685" max="7685" width="10.1796875" customWidth="1"/>
    <col min="7937" max="7937" width="34.7265625" customWidth="1"/>
    <col min="7938" max="7938" width="67.453125" customWidth="1"/>
    <col min="7939" max="7939" width="46.7265625" customWidth="1"/>
    <col min="7940" max="7940" width="34.54296875" customWidth="1"/>
    <col min="7941" max="7941" width="10.1796875" customWidth="1"/>
    <col min="8193" max="8193" width="34.7265625" customWidth="1"/>
    <col min="8194" max="8194" width="67.453125" customWidth="1"/>
    <col min="8195" max="8195" width="46.7265625" customWidth="1"/>
    <col min="8196" max="8196" width="34.54296875" customWidth="1"/>
    <col min="8197" max="8197" width="10.1796875" customWidth="1"/>
    <col min="8449" max="8449" width="34.7265625" customWidth="1"/>
    <col min="8450" max="8450" width="67.453125" customWidth="1"/>
    <col min="8451" max="8451" width="46.7265625" customWidth="1"/>
    <col min="8452" max="8452" width="34.54296875" customWidth="1"/>
    <col min="8453" max="8453" width="10.1796875" customWidth="1"/>
    <col min="8705" max="8705" width="34.7265625" customWidth="1"/>
    <col min="8706" max="8706" width="67.453125" customWidth="1"/>
    <col min="8707" max="8707" width="46.7265625" customWidth="1"/>
    <col min="8708" max="8708" width="34.54296875" customWidth="1"/>
    <col min="8709" max="8709" width="10.1796875" customWidth="1"/>
    <col min="8961" max="8961" width="34.7265625" customWidth="1"/>
    <col min="8962" max="8962" width="67.453125" customWidth="1"/>
    <col min="8963" max="8963" width="46.7265625" customWidth="1"/>
    <col min="8964" max="8964" width="34.54296875" customWidth="1"/>
    <col min="8965" max="8965" width="10.1796875" customWidth="1"/>
    <col min="9217" max="9217" width="34.7265625" customWidth="1"/>
    <col min="9218" max="9218" width="67.453125" customWidth="1"/>
    <col min="9219" max="9219" width="46.7265625" customWidth="1"/>
    <col min="9220" max="9220" width="34.54296875" customWidth="1"/>
    <col min="9221" max="9221" width="10.1796875" customWidth="1"/>
    <col min="9473" max="9473" width="34.7265625" customWidth="1"/>
    <col min="9474" max="9474" width="67.453125" customWidth="1"/>
    <col min="9475" max="9475" width="46.7265625" customWidth="1"/>
    <col min="9476" max="9476" width="34.54296875" customWidth="1"/>
    <col min="9477" max="9477" width="10.1796875" customWidth="1"/>
    <col min="9729" max="9729" width="34.7265625" customWidth="1"/>
    <col min="9730" max="9730" width="67.453125" customWidth="1"/>
    <col min="9731" max="9731" width="46.7265625" customWidth="1"/>
    <col min="9732" max="9732" width="34.54296875" customWidth="1"/>
    <col min="9733" max="9733" width="10.1796875" customWidth="1"/>
    <col min="9985" max="9985" width="34.7265625" customWidth="1"/>
    <col min="9986" max="9986" width="67.453125" customWidth="1"/>
    <col min="9987" max="9987" width="46.7265625" customWidth="1"/>
    <col min="9988" max="9988" width="34.54296875" customWidth="1"/>
    <col min="9989" max="9989" width="10.1796875" customWidth="1"/>
    <col min="10241" max="10241" width="34.7265625" customWidth="1"/>
    <col min="10242" max="10242" width="67.453125" customWidth="1"/>
    <col min="10243" max="10243" width="46.7265625" customWidth="1"/>
    <col min="10244" max="10244" width="34.54296875" customWidth="1"/>
    <col min="10245" max="10245" width="10.1796875" customWidth="1"/>
    <col min="10497" max="10497" width="34.7265625" customWidth="1"/>
    <col min="10498" max="10498" width="67.453125" customWidth="1"/>
    <col min="10499" max="10499" width="46.7265625" customWidth="1"/>
    <col min="10500" max="10500" width="34.54296875" customWidth="1"/>
    <col min="10501" max="10501" width="10.1796875" customWidth="1"/>
    <col min="10753" max="10753" width="34.7265625" customWidth="1"/>
    <col min="10754" max="10754" width="67.453125" customWidth="1"/>
    <col min="10755" max="10755" width="46.7265625" customWidth="1"/>
    <col min="10756" max="10756" width="34.54296875" customWidth="1"/>
    <col min="10757" max="10757" width="10.1796875" customWidth="1"/>
    <col min="11009" max="11009" width="34.7265625" customWidth="1"/>
    <col min="11010" max="11010" width="67.453125" customWidth="1"/>
    <col min="11011" max="11011" width="46.7265625" customWidth="1"/>
    <col min="11012" max="11012" width="34.54296875" customWidth="1"/>
    <col min="11013" max="11013" width="10.1796875" customWidth="1"/>
    <col min="11265" max="11265" width="34.7265625" customWidth="1"/>
    <col min="11266" max="11266" width="67.453125" customWidth="1"/>
    <col min="11267" max="11267" width="46.7265625" customWidth="1"/>
    <col min="11268" max="11268" width="34.54296875" customWidth="1"/>
    <col min="11269" max="11269" width="10.1796875" customWidth="1"/>
    <col min="11521" max="11521" width="34.7265625" customWidth="1"/>
    <col min="11522" max="11522" width="67.453125" customWidth="1"/>
    <col min="11523" max="11523" width="46.7265625" customWidth="1"/>
    <col min="11524" max="11524" width="34.54296875" customWidth="1"/>
    <col min="11525" max="11525" width="10.1796875" customWidth="1"/>
    <col min="11777" max="11777" width="34.7265625" customWidth="1"/>
    <col min="11778" max="11778" width="67.453125" customWidth="1"/>
    <col min="11779" max="11779" width="46.7265625" customWidth="1"/>
    <col min="11780" max="11780" width="34.54296875" customWidth="1"/>
    <col min="11781" max="11781" width="10.1796875" customWidth="1"/>
    <col min="12033" max="12033" width="34.7265625" customWidth="1"/>
    <col min="12034" max="12034" width="67.453125" customWidth="1"/>
    <col min="12035" max="12035" width="46.7265625" customWidth="1"/>
    <col min="12036" max="12036" width="34.54296875" customWidth="1"/>
    <col min="12037" max="12037" width="10.1796875" customWidth="1"/>
    <col min="12289" max="12289" width="34.7265625" customWidth="1"/>
    <col min="12290" max="12290" width="67.453125" customWidth="1"/>
    <col min="12291" max="12291" width="46.7265625" customWidth="1"/>
    <col min="12292" max="12292" width="34.54296875" customWidth="1"/>
    <col min="12293" max="12293" width="10.1796875" customWidth="1"/>
    <col min="12545" max="12545" width="34.7265625" customWidth="1"/>
    <col min="12546" max="12546" width="67.453125" customWidth="1"/>
    <col min="12547" max="12547" width="46.7265625" customWidth="1"/>
    <col min="12548" max="12548" width="34.54296875" customWidth="1"/>
    <col min="12549" max="12549" width="10.1796875" customWidth="1"/>
    <col min="12801" max="12801" width="34.7265625" customWidth="1"/>
    <col min="12802" max="12802" width="67.453125" customWidth="1"/>
    <col min="12803" max="12803" width="46.7265625" customWidth="1"/>
    <col min="12804" max="12804" width="34.54296875" customWidth="1"/>
    <col min="12805" max="12805" width="10.1796875" customWidth="1"/>
    <col min="13057" max="13057" width="34.7265625" customWidth="1"/>
    <col min="13058" max="13058" width="67.453125" customWidth="1"/>
    <col min="13059" max="13059" width="46.7265625" customWidth="1"/>
    <col min="13060" max="13060" width="34.54296875" customWidth="1"/>
    <col min="13061" max="13061" width="10.1796875" customWidth="1"/>
    <col min="13313" max="13313" width="34.7265625" customWidth="1"/>
    <col min="13314" max="13314" width="67.453125" customWidth="1"/>
    <col min="13315" max="13315" width="46.7265625" customWidth="1"/>
    <col min="13316" max="13316" width="34.54296875" customWidth="1"/>
    <col min="13317" max="13317" width="10.1796875" customWidth="1"/>
    <col min="13569" max="13569" width="34.7265625" customWidth="1"/>
    <col min="13570" max="13570" width="67.453125" customWidth="1"/>
    <col min="13571" max="13571" width="46.7265625" customWidth="1"/>
    <col min="13572" max="13572" width="34.54296875" customWidth="1"/>
    <col min="13573" max="13573" width="10.1796875" customWidth="1"/>
    <col min="13825" max="13825" width="34.7265625" customWidth="1"/>
    <col min="13826" max="13826" width="67.453125" customWidth="1"/>
    <col min="13827" max="13827" width="46.7265625" customWidth="1"/>
    <col min="13828" max="13828" width="34.54296875" customWidth="1"/>
    <col min="13829" max="13829" width="10.1796875" customWidth="1"/>
    <col min="14081" max="14081" width="34.7265625" customWidth="1"/>
    <col min="14082" max="14082" width="67.453125" customWidth="1"/>
    <col min="14083" max="14083" width="46.7265625" customWidth="1"/>
    <col min="14084" max="14084" width="34.54296875" customWidth="1"/>
    <col min="14085" max="14085" width="10.1796875" customWidth="1"/>
    <col min="14337" max="14337" width="34.7265625" customWidth="1"/>
    <col min="14338" max="14338" width="67.453125" customWidth="1"/>
    <col min="14339" max="14339" width="46.7265625" customWidth="1"/>
    <col min="14340" max="14340" width="34.54296875" customWidth="1"/>
    <col min="14341" max="14341" width="10.1796875" customWidth="1"/>
    <col min="14593" max="14593" width="34.7265625" customWidth="1"/>
    <col min="14594" max="14594" width="67.453125" customWidth="1"/>
    <col min="14595" max="14595" width="46.7265625" customWidth="1"/>
    <col min="14596" max="14596" width="34.54296875" customWidth="1"/>
    <col min="14597" max="14597" width="10.1796875" customWidth="1"/>
    <col min="14849" max="14849" width="34.7265625" customWidth="1"/>
    <col min="14850" max="14850" width="67.453125" customWidth="1"/>
    <col min="14851" max="14851" width="46.7265625" customWidth="1"/>
    <col min="14852" max="14852" width="34.54296875" customWidth="1"/>
    <col min="14853" max="14853" width="10.1796875" customWidth="1"/>
    <col min="15105" max="15105" width="34.7265625" customWidth="1"/>
    <col min="15106" max="15106" width="67.453125" customWidth="1"/>
    <col min="15107" max="15107" width="46.7265625" customWidth="1"/>
    <col min="15108" max="15108" width="34.54296875" customWidth="1"/>
    <col min="15109" max="15109" width="10.1796875" customWidth="1"/>
    <col min="15361" max="15361" width="34.7265625" customWidth="1"/>
    <col min="15362" max="15362" width="67.453125" customWidth="1"/>
    <col min="15363" max="15363" width="46.7265625" customWidth="1"/>
    <col min="15364" max="15364" width="34.54296875" customWidth="1"/>
    <col min="15365" max="15365" width="10.1796875" customWidth="1"/>
    <col min="15617" max="15617" width="34.7265625" customWidth="1"/>
    <col min="15618" max="15618" width="67.453125" customWidth="1"/>
    <col min="15619" max="15619" width="46.7265625" customWidth="1"/>
    <col min="15620" max="15620" width="34.54296875" customWidth="1"/>
    <col min="15621" max="15621" width="10.1796875" customWidth="1"/>
    <col min="15873" max="15873" width="34.7265625" customWidth="1"/>
    <col min="15874" max="15874" width="67.453125" customWidth="1"/>
    <col min="15875" max="15875" width="46.7265625" customWidth="1"/>
    <col min="15876" max="15876" width="34.54296875" customWidth="1"/>
    <col min="15877" max="15877" width="10.1796875" customWidth="1"/>
    <col min="16129" max="16129" width="34.7265625" customWidth="1"/>
    <col min="16130" max="16130" width="67.453125" customWidth="1"/>
    <col min="16131" max="16131" width="46.7265625" customWidth="1"/>
    <col min="16132" max="16132" width="34.54296875" customWidth="1"/>
    <col min="16133" max="16133" width="10.1796875" customWidth="1"/>
  </cols>
  <sheetData>
    <row r="1" spans="1:4" ht="15.5" x14ac:dyDescent="0.35">
      <c r="A1" s="4" t="s">
        <v>0</v>
      </c>
      <c r="B1" s="116"/>
      <c r="D1" s="5"/>
    </row>
    <row r="2" spans="1:4" ht="15.5" x14ac:dyDescent="0.35">
      <c r="A2" s="6" t="s">
        <v>1</v>
      </c>
      <c r="B2" s="6"/>
    </row>
    <row r="3" spans="1:4" x14ac:dyDescent="0.35">
      <c r="A3" s="7" t="s">
        <v>2</v>
      </c>
      <c r="B3" s="8" t="s">
        <v>3</v>
      </c>
    </row>
    <row r="4" spans="1:4" x14ac:dyDescent="0.35">
      <c r="A4" s="125"/>
      <c r="B4" s="125"/>
    </row>
    <row r="5" spans="1:4" x14ac:dyDescent="0.35">
      <c r="A5" s="9" t="s">
        <v>4</v>
      </c>
      <c r="B5" s="10" t="s">
        <v>5</v>
      </c>
      <c r="D5" s="5"/>
    </row>
    <row r="6" spans="1:4" x14ac:dyDescent="0.35">
      <c r="A6" s="13" t="s">
        <v>6</v>
      </c>
      <c r="B6" s="113" t="s">
        <v>7</v>
      </c>
    </row>
    <row r="7" spans="1:4" ht="26" x14ac:dyDescent="0.35">
      <c r="A7" s="11" t="s">
        <v>8</v>
      </c>
      <c r="B7" s="12" t="s">
        <v>9</v>
      </c>
    </row>
    <row r="8" spans="1:4" ht="19.5" customHeight="1" x14ac:dyDescent="0.35">
      <c r="A8" s="13" t="s">
        <v>10</v>
      </c>
      <c r="B8" s="113" t="s">
        <v>11</v>
      </c>
    </row>
    <row r="9" spans="1:4" ht="26" x14ac:dyDescent="0.35">
      <c r="A9" s="13" t="s">
        <v>12</v>
      </c>
      <c r="B9" s="12" t="s">
        <v>13</v>
      </c>
    </row>
    <row r="10" spans="1:4" x14ac:dyDescent="0.35">
      <c r="A10" s="14" t="s">
        <v>14</v>
      </c>
      <c r="B10" s="12" t="s">
        <v>15</v>
      </c>
    </row>
    <row r="11" spans="1:4" x14ac:dyDescent="0.35">
      <c r="A11" s="14" t="s">
        <v>16</v>
      </c>
      <c r="B11" s="12" t="s">
        <v>17</v>
      </c>
    </row>
    <row r="12" spans="1:4" x14ac:dyDescent="0.35">
      <c r="A12" s="117" t="s">
        <v>18</v>
      </c>
      <c r="B12" s="12" t="s">
        <v>19</v>
      </c>
    </row>
    <row r="13" spans="1:4" x14ac:dyDescent="0.35">
      <c r="A13" s="15"/>
      <c r="B13" s="5"/>
      <c r="D13" s="115"/>
    </row>
    <row r="14" spans="1:4" x14ac:dyDescent="0.35">
      <c r="B14" s="5"/>
    </row>
    <row r="15" spans="1:4" x14ac:dyDescent="0.35">
      <c r="A15" s="15"/>
      <c r="B15" s="114"/>
    </row>
    <row r="16" spans="1:4" x14ac:dyDescent="0.35">
      <c r="B16" s="5"/>
    </row>
  </sheetData>
  <sheetProtection algorithmName="SHA-512" hashValue="IU0ApkLFpsl2p291ACpiyF1XufUs05nbO2pbCSEp47MG/efByCxIOrYSuNlPNEO8CsZ3dueojHPr/KF4b6L8QA==" saltValue="P8IUao7G0nIlV2CUta/cDQ==" spinCount="100000" sheet="1" objects="1" scenarios="1"/>
  <mergeCells count="1">
    <mergeCell ref="A4:B4"/>
  </mergeCells>
  <hyperlinks>
    <hyperlink ref="A6" location="Instructions!A1" display="Instructions" xr:uid="{A53E88AB-40D7-4F90-B398-7CACC12C596A}"/>
    <hyperlink ref="A9" location="'3. Implementation Services'!A1" display="3. Implementation Services" xr:uid="{CA49AA68-ECFF-4EBA-8D34-C2137C90BAE6}"/>
    <hyperlink ref="A8" location="'2. Labor Rates'!A1" display="2. Labor Rates" xr:uid="{694130C5-8094-43F3-BEC9-C45E6714F1B4}"/>
    <hyperlink ref="A7" location="'1. Total Cost Summary'!A1" display="1. Total Cost Summary" xr:uid="{4C68E33A-A831-4351-BE0D-EF12CE0A8354}"/>
    <hyperlink ref="A10" location="'4. Software - One Time Costs'!A1" display="4. Software - One Time Costs" xr:uid="{EDA7A6BC-3B54-40A9-B8C5-B0871A736689}"/>
    <hyperlink ref="A11" location="'5. Software - Ongoing Costs'!A1" display="5. Software - Ongoing Costs" xr:uid="{56A312E2-D2F3-4A21-9ED2-D2A4E100E26A}"/>
    <hyperlink ref="A12" location="'7. Optional'!A1" display="7. Optional" xr:uid="{4C2DA8B5-CF97-42CA-8BB0-7FD42B678BDC}"/>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C4337-EC5F-45B5-8516-CD9E633BE21D}">
  <dimension ref="A1:B14"/>
  <sheetViews>
    <sheetView zoomScale="145" zoomScaleNormal="145" workbookViewId="0">
      <selection activeCell="A3" sqref="A3:B3"/>
    </sheetView>
  </sheetViews>
  <sheetFormatPr defaultRowHeight="14.5" x14ac:dyDescent="0.35"/>
  <cols>
    <col min="1" max="1" width="4.1796875" customWidth="1"/>
    <col min="2" max="2" width="98.54296875" customWidth="1"/>
  </cols>
  <sheetData>
    <row r="1" spans="1:2" ht="15.5" x14ac:dyDescent="0.35">
      <c r="A1" s="4" t="s">
        <v>20</v>
      </c>
      <c r="B1" s="6"/>
    </row>
    <row r="2" spans="1:2" ht="15.5" x14ac:dyDescent="0.35">
      <c r="A2" s="6" t="s">
        <v>6</v>
      </c>
      <c r="B2" s="6"/>
    </row>
    <row r="3" spans="1:2" x14ac:dyDescent="0.35">
      <c r="A3" s="126" t="s">
        <v>21</v>
      </c>
      <c r="B3" s="127"/>
    </row>
    <row r="4" spans="1:2" x14ac:dyDescent="0.35">
      <c r="A4" s="16"/>
      <c r="B4" s="17"/>
    </row>
    <row r="5" spans="1:2" ht="57" customHeight="1" x14ac:dyDescent="0.35">
      <c r="A5" s="128" t="s">
        <v>22</v>
      </c>
      <c r="B5" s="129"/>
    </row>
    <row r="6" spans="1:2" ht="62.5" x14ac:dyDescent="0.35">
      <c r="A6" s="18">
        <v>1</v>
      </c>
      <c r="B6" s="19" t="s">
        <v>23</v>
      </c>
    </row>
    <row r="7" spans="1:2" ht="37.5" x14ac:dyDescent="0.35">
      <c r="A7" s="18">
        <f t="shared" ref="A7:A11" si="0">A6+1</f>
        <v>2</v>
      </c>
      <c r="B7" s="19" t="s">
        <v>24</v>
      </c>
    </row>
    <row r="8" spans="1:2" ht="38" x14ac:dyDescent="0.35">
      <c r="A8" s="18">
        <f t="shared" si="0"/>
        <v>3</v>
      </c>
      <c r="B8" s="19" t="s">
        <v>25</v>
      </c>
    </row>
    <row r="9" spans="1:2" ht="38" x14ac:dyDescent="0.35">
      <c r="A9" s="18">
        <f t="shared" si="0"/>
        <v>4</v>
      </c>
      <c r="B9" s="19" t="s">
        <v>26</v>
      </c>
    </row>
    <row r="10" spans="1:2" ht="63" x14ac:dyDescent="0.35">
      <c r="A10" s="18">
        <f t="shared" si="0"/>
        <v>5</v>
      </c>
      <c r="B10" s="19" t="s">
        <v>27</v>
      </c>
    </row>
    <row r="11" spans="1:2" ht="50.5" x14ac:dyDescent="0.35">
      <c r="A11" s="18">
        <f t="shared" si="0"/>
        <v>6</v>
      </c>
      <c r="B11" s="19" t="s">
        <v>28</v>
      </c>
    </row>
    <row r="12" spans="1:2" x14ac:dyDescent="0.35">
      <c r="A12" s="18">
        <f>A11+1</f>
        <v>7</v>
      </c>
      <c r="B12" s="19" t="s">
        <v>29</v>
      </c>
    </row>
    <row r="13" spans="1:2" x14ac:dyDescent="0.35">
      <c r="A13" s="18">
        <f>A12+1</f>
        <v>8</v>
      </c>
      <c r="B13" s="19" t="s">
        <v>30</v>
      </c>
    </row>
    <row r="14" spans="1:2" x14ac:dyDescent="0.35">
      <c r="A14" s="18"/>
      <c r="B14" s="20" t="s">
        <v>31</v>
      </c>
    </row>
  </sheetData>
  <sheetProtection algorithmName="SHA-512" hashValue="oVlzxMszg4wn/KW5Ou1IR+2Z0Z4CDtVTNBGObY2MuBDIjE2OOEj3ZOUZXW44d2j2gl0/kypCRZxtL5wVbmqjLA==" saltValue="bGWZ6YfyQCjhLLFBysBMMQ==" spinCount="100000" sheet="1" objects="1" scenarios="1"/>
  <mergeCells count="2">
    <mergeCell ref="A3:B3"/>
    <mergeCell ref="A5:B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60675-B260-4EB3-A924-396D9247B532}">
  <dimension ref="A1:D13"/>
  <sheetViews>
    <sheetView zoomScale="130" zoomScaleNormal="130" workbookViewId="0">
      <selection activeCell="A5" sqref="A5:B5"/>
    </sheetView>
  </sheetViews>
  <sheetFormatPr defaultRowHeight="12.5" x14ac:dyDescent="0.25"/>
  <cols>
    <col min="1" max="1" width="29.1796875" style="17" customWidth="1"/>
    <col min="2" max="2" width="26.453125" style="17" customWidth="1"/>
    <col min="3" max="3" width="29.7265625" style="17" customWidth="1"/>
    <col min="4" max="4" width="34" style="17" customWidth="1"/>
    <col min="5" max="256" width="9.1796875" style="17"/>
    <col min="257" max="257" width="29.1796875" style="17" customWidth="1"/>
    <col min="258" max="258" width="26.453125" style="17" customWidth="1"/>
    <col min="259" max="259" width="29.7265625" style="17" customWidth="1"/>
    <col min="260" max="260" width="34" style="17" customWidth="1"/>
    <col min="261" max="512" width="9.1796875" style="17"/>
    <col min="513" max="513" width="29.1796875" style="17" customWidth="1"/>
    <col min="514" max="514" width="26.453125" style="17" customWidth="1"/>
    <col min="515" max="515" width="29.7265625" style="17" customWidth="1"/>
    <col min="516" max="516" width="34" style="17" customWidth="1"/>
    <col min="517" max="768" width="9.1796875" style="17"/>
    <col min="769" max="769" width="29.1796875" style="17" customWidth="1"/>
    <col min="770" max="770" width="26.453125" style="17" customWidth="1"/>
    <col min="771" max="771" width="29.7265625" style="17" customWidth="1"/>
    <col min="772" max="772" width="34" style="17" customWidth="1"/>
    <col min="773" max="1024" width="9.1796875" style="17"/>
    <col min="1025" max="1025" width="29.1796875" style="17" customWidth="1"/>
    <col min="1026" max="1026" width="26.453125" style="17" customWidth="1"/>
    <col min="1027" max="1027" width="29.7265625" style="17" customWidth="1"/>
    <col min="1028" max="1028" width="34" style="17" customWidth="1"/>
    <col min="1029" max="1280" width="9.1796875" style="17"/>
    <col min="1281" max="1281" width="29.1796875" style="17" customWidth="1"/>
    <col min="1282" max="1282" width="26.453125" style="17" customWidth="1"/>
    <col min="1283" max="1283" width="29.7265625" style="17" customWidth="1"/>
    <col min="1284" max="1284" width="34" style="17" customWidth="1"/>
    <col min="1285" max="1536" width="9.1796875" style="17"/>
    <col min="1537" max="1537" width="29.1796875" style="17" customWidth="1"/>
    <col min="1538" max="1538" width="26.453125" style="17" customWidth="1"/>
    <col min="1539" max="1539" width="29.7265625" style="17" customWidth="1"/>
    <col min="1540" max="1540" width="34" style="17" customWidth="1"/>
    <col min="1541" max="1792" width="9.1796875" style="17"/>
    <col min="1793" max="1793" width="29.1796875" style="17" customWidth="1"/>
    <col min="1794" max="1794" width="26.453125" style="17" customWidth="1"/>
    <col min="1795" max="1795" width="29.7265625" style="17" customWidth="1"/>
    <col min="1796" max="1796" width="34" style="17" customWidth="1"/>
    <col min="1797" max="2048" width="9.1796875" style="17"/>
    <col min="2049" max="2049" width="29.1796875" style="17" customWidth="1"/>
    <col min="2050" max="2050" width="26.453125" style="17" customWidth="1"/>
    <col min="2051" max="2051" width="29.7265625" style="17" customWidth="1"/>
    <col min="2052" max="2052" width="34" style="17" customWidth="1"/>
    <col min="2053" max="2304" width="9.1796875" style="17"/>
    <col min="2305" max="2305" width="29.1796875" style="17" customWidth="1"/>
    <col min="2306" max="2306" width="26.453125" style="17" customWidth="1"/>
    <col min="2307" max="2307" width="29.7265625" style="17" customWidth="1"/>
    <col min="2308" max="2308" width="34" style="17" customWidth="1"/>
    <col min="2309" max="2560" width="9.1796875" style="17"/>
    <col min="2561" max="2561" width="29.1796875" style="17" customWidth="1"/>
    <col min="2562" max="2562" width="26.453125" style="17" customWidth="1"/>
    <col min="2563" max="2563" width="29.7265625" style="17" customWidth="1"/>
    <col min="2564" max="2564" width="34" style="17" customWidth="1"/>
    <col min="2565" max="2816" width="9.1796875" style="17"/>
    <col min="2817" max="2817" width="29.1796875" style="17" customWidth="1"/>
    <col min="2818" max="2818" width="26.453125" style="17" customWidth="1"/>
    <col min="2819" max="2819" width="29.7265625" style="17" customWidth="1"/>
    <col min="2820" max="2820" width="34" style="17" customWidth="1"/>
    <col min="2821" max="3072" width="9.1796875" style="17"/>
    <col min="3073" max="3073" width="29.1796875" style="17" customWidth="1"/>
    <col min="3074" max="3074" width="26.453125" style="17" customWidth="1"/>
    <col min="3075" max="3075" width="29.7265625" style="17" customWidth="1"/>
    <col min="3076" max="3076" width="34" style="17" customWidth="1"/>
    <col min="3077" max="3328" width="9.1796875" style="17"/>
    <col min="3329" max="3329" width="29.1796875" style="17" customWidth="1"/>
    <col min="3330" max="3330" width="26.453125" style="17" customWidth="1"/>
    <col min="3331" max="3331" width="29.7265625" style="17" customWidth="1"/>
    <col min="3332" max="3332" width="34" style="17" customWidth="1"/>
    <col min="3333" max="3584" width="9.1796875" style="17"/>
    <col min="3585" max="3585" width="29.1796875" style="17" customWidth="1"/>
    <col min="3586" max="3586" width="26.453125" style="17" customWidth="1"/>
    <col min="3587" max="3587" width="29.7265625" style="17" customWidth="1"/>
    <col min="3588" max="3588" width="34" style="17" customWidth="1"/>
    <col min="3589" max="3840" width="9.1796875" style="17"/>
    <col min="3841" max="3841" width="29.1796875" style="17" customWidth="1"/>
    <col min="3842" max="3842" width="26.453125" style="17" customWidth="1"/>
    <col min="3843" max="3843" width="29.7265625" style="17" customWidth="1"/>
    <col min="3844" max="3844" width="34" style="17" customWidth="1"/>
    <col min="3845" max="4096" width="9.1796875" style="17"/>
    <col min="4097" max="4097" width="29.1796875" style="17" customWidth="1"/>
    <col min="4098" max="4098" width="26.453125" style="17" customWidth="1"/>
    <col min="4099" max="4099" width="29.7265625" style="17" customWidth="1"/>
    <col min="4100" max="4100" width="34" style="17" customWidth="1"/>
    <col min="4101" max="4352" width="9.1796875" style="17"/>
    <col min="4353" max="4353" width="29.1796875" style="17" customWidth="1"/>
    <col min="4354" max="4354" width="26.453125" style="17" customWidth="1"/>
    <col min="4355" max="4355" width="29.7265625" style="17" customWidth="1"/>
    <col min="4356" max="4356" width="34" style="17" customWidth="1"/>
    <col min="4357" max="4608" width="9.1796875" style="17"/>
    <col min="4609" max="4609" width="29.1796875" style="17" customWidth="1"/>
    <col min="4610" max="4610" width="26.453125" style="17" customWidth="1"/>
    <col min="4611" max="4611" width="29.7265625" style="17" customWidth="1"/>
    <col min="4612" max="4612" width="34" style="17" customWidth="1"/>
    <col min="4613" max="4864" width="9.1796875" style="17"/>
    <col min="4865" max="4865" width="29.1796875" style="17" customWidth="1"/>
    <col min="4866" max="4866" width="26.453125" style="17" customWidth="1"/>
    <col min="4867" max="4867" width="29.7265625" style="17" customWidth="1"/>
    <col min="4868" max="4868" width="34" style="17" customWidth="1"/>
    <col min="4869" max="5120" width="9.1796875" style="17"/>
    <col min="5121" max="5121" width="29.1796875" style="17" customWidth="1"/>
    <col min="5122" max="5122" width="26.453125" style="17" customWidth="1"/>
    <col min="5123" max="5123" width="29.7265625" style="17" customWidth="1"/>
    <col min="5124" max="5124" width="34" style="17" customWidth="1"/>
    <col min="5125" max="5376" width="9.1796875" style="17"/>
    <col min="5377" max="5377" width="29.1796875" style="17" customWidth="1"/>
    <col min="5378" max="5378" width="26.453125" style="17" customWidth="1"/>
    <col min="5379" max="5379" width="29.7265625" style="17" customWidth="1"/>
    <col min="5380" max="5380" width="34" style="17" customWidth="1"/>
    <col min="5381" max="5632" width="9.1796875" style="17"/>
    <col min="5633" max="5633" width="29.1796875" style="17" customWidth="1"/>
    <col min="5634" max="5634" width="26.453125" style="17" customWidth="1"/>
    <col min="5635" max="5635" width="29.7265625" style="17" customWidth="1"/>
    <col min="5636" max="5636" width="34" style="17" customWidth="1"/>
    <col min="5637" max="5888" width="9.1796875" style="17"/>
    <col min="5889" max="5889" width="29.1796875" style="17" customWidth="1"/>
    <col min="5890" max="5890" width="26.453125" style="17" customWidth="1"/>
    <col min="5891" max="5891" width="29.7265625" style="17" customWidth="1"/>
    <col min="5892" max="5892" width="34" style="17" customWidth="1"/>
    <col min="5893" max="6144" width="9.1796875" style="17"/>
    <col min="6145" max="6145" width="29.1796875" style="17" customWidth="1"/>
    <col min="6146" max="6146" width="26.453125" style="17" customWidth="1"/>
    <col min="6147" max="6147" width="29.7265625" style="17" customWidth="1"/>
    <col min="6148" max="6148" width="34" style="17" customWidth="1"/>
    <col min="6149" max="6400" width="9.1796875" style="17"/>
    <col min="6401" max="6401" width="29.1796875" style="17" customWidth="1"/>
    <col min="6402" max="6402" width="26.453125" style="17" customWidth="1"/>
    <col min="6403" max="6403" width="29.7265625" style="17" customWidth="1"/>
    <col min="6404" max="6404" width="34" style="17" customWidth="1"/>
    <col min="6405" max="6656" width="9.1796875" style="17"/>
    <col min="6657" max="6657" width="29.1796875" style="17" customWidth="1"/>
    <col min="6658" max="6658" width="26.453125" style="17" customWidth="1"/>
    <col min="6659" max="6659" width="29.7265625" style="17" customWidth="1"/>
    <col min="6660" max="6660" width="34" style="17" customWidth="1"/>
    <col min="6661" max="6912" width="9.1796875" style="17"/>
    <col min="6913" max="6913" width="29.1796875" style="17" customWidth="1"/>
    <col min="6914" max="6914" width="26.453125" style="17" customWidth="1"/>
    <col min="6915" max="6915" width="29.7265625" style="17" customWidth="1"/>
    <col min="6916" max="6916" width="34" style="17" customWidth="1"/>
    <col min="6917" max="7168" width="9.1796875" style="17"/>
    <col min="7169" max="7169" width="29.1796875" style="17" customWidth="1"/>
    <col min="7170" max="7170" width="26.453125" style="17" customWidth="1"/>
    <col min="7171" max="7171" width="29.7265625" style="17" customWidth="1"/>
    <col min="7172" max="7172" width="34" style="17" customWidth="1"/>
    <col min="7173" max="7424" width="9.1796875" style="17"/>
    <col min="7425" max="7425" width="29.1796875" style="17" customWidth="1"/>
    <col min="7426" max="7426" width="26.453125" style="17" customWidth="1"/>
    <col min="7427" max="7427" width="29.7265625" style="17" customWidth="1"/>
    <col min="7428" max="7428" width="34" style="17" customWidth="1"/>
    <col min="7429" max="7680" width="9.1796875" style="17"/>
    <col min="7681" max="7681" width="29.1796875" style="17" customWidth="1"/>
    <col min="7682" max="7682" width="26.453125" style="17" customWidth="1"/>
    <col min="7683" max="7683" width="29.7265625" style="17" customWidth="1"/>
    <col min="7684" max="7684" width="34" style="17" customWidth="1"/>
    <col min="7685" max="7936" width="9.1796875" style="17"/>
    <col min="7937" max="7937" width="29.1796875" style="17" customWidth="1"/>
    <col min="7938" max="7938" width="26.453125" style="17" customWidth="1"/>
    <col min="7939" max="7939" width="29.7265625" style="17" customWidth="1"/>
    <col min="7940" max="7940" width="34" style="17" customWidth="1"/>
    <col min="7941" max="8192" width="9.1796875" style="17"/>
    <col min="8193" max="8193" width="29.1796875" style="17" customWidth="1"/>
    <col min="8194" max="8194" width="26.453125" style="17" customWidth="1"/>
    <col min="8195" max="8195" width="29.7265625" style="17" customWidth="1"/>
    <col min="8196" max="8196" width="34" style="17" customWidth="1"/>
    <col min="8197" max="8448" width="9.1796875" style="17"/>
    <col min="8449" max="8449" width="29.1796875" style="17" customWidth="1"/>
    <col min="8450" max="8450" width="26.453125" style="17" customWidth="1"/>
    <col min="8451" max="8451" width="29.7265625" style="17" customWidth="1"/>
    <col min="8452" max="8452" width="34" style="17" customWidth="1"/>
    <col min="8453" max="8704" width="9.1796875" style="17"/>
    <col min="8705" max="8705" width="29.1796875" style="17" customWidth="1"/>
    <col min="8706" max="8706" width="26.453125" style="17" customWidth="1"/>
    <col min="8707" max="8707" width="29.7265625" style="17" customWidth="1"/>
    <col min="8708" max="8708" width="34" style="17" customWidth="1"/>
    <col min="8709" max="8960" width="9.1796875" style="17"/>
    <col min="8961" max="8961" width="29.1796875" style="17" customWidth="1"/>
    <col min="8962" max="8962" width="26.453125" style="17" customWidth="1"/>
    <col min="8963" max="8963" width="29.7265625" style="17" customWidth="1"/>
    <col min="8964" max="8964" width="34" style="17" customWidth="1"/>
    <col min="8965" max="9216" width="9.1796875" style="17"/>
    <col min="9217" max="9217" width="29.1796875" style="17" customWidth="1"/>
    <col min="9218" max="9218" width="26.453125" style="17" customWidth="1"/>
    <col min="9219" max="9219" width="29.7265625" style="17" customWidth="1"/>
    <col min="9220" max="9220" width="34" style="17" customWidth="1"/>
    <col min="9221" max="9472" width="9.1796875" style="17"/>
    <col min="9473" max="9473" width="29.1796875" style="17" customWidth="1"/>
    <col min="9474" max="9474" width="26.453125" style="17" customWidth="1"/>
    <col min="9475" max="9475" width="29.7265625" style="17" customWidth="1"/>
    <col min="9476" max="9476" width="34" style="17" customWidth="1"/>
    <col min="9477" max="9728" width="9.1796875" style="17"/>
    <col min="9729" max="9729" width="29.1796875" style="17" customWidth="1"/>
    <col min="9730" max="9730" width="26.453125" style="17" customWidth="1"/>
    <col min="9731" max="9731" width="29.7265625" style="17" customWidth="1"/>
    <col min="9732" max="9732" width="34" style="17" customWidth="1"/>
    <col min="9733" max="9984" width="9.1796875" style="17"/>
    <col min="9985" max="9985" width="29.1796875" style="17" customWidth="1"/>
    <col min="9986" max="9986" width="26.453125" style="17" customWidth="1"/>
    <col min="9987" max="9987" width="29.7265625" style="17" customWidth="1"/>
    <col min="9988" max="9988" width="34" style="17" customWidth="1"/>
    <col min="9989" max="10240" width="9.1796875" style="17"/>
    <col min="10241" max="10241" width="29.1796875" style="17" customWidth="1"/>
    <col min="10242" max="10242" width="26.453125" style="17" customWidth="1"/>
    <col min="10243" max="10243" width="29.7265625" style="17" customWidth="1"/>
    <col min="10244" max="10244" width="34" style="17" customWidth="1"/>
    <col min="10245" max="10496" width="9.1796875" style="17"/>
    <col min="10497" max="10497" width="29.1796875" style="17" customWidth="1"/>
    <col min="10498" max="10498" width="26.453125" style="17" customWidth="1"/>
    <col min="10499" max="10499" width="29.7265625" style="17" customWidth="1"/>
    <col min="10500" max="10500" width="34" style="17" customWidth="1"/>
    <col min="10501" max="10752" width="9.1796875" style="17"/>
    <col min="10753" max="10753" width="29.1796875" style="17" customWidth="1"/>
    <col min="10754" max="10754" width="26.453125" style="17" customWidth="1"/>
    <col min="10755" max="10755" width="29.7265625" style="17" customWidth="1"/>
    <col min="10756" max="10756" width="34" style="17" customWidth="1"/>
    <col min="10757" max="11008" width="9.1796875" style="17"/>
    <col min="11009" max="11009" width="29.1796875" style="17" customWidth="1"/>
    <col min="11010" max="11010" width="26.453125" style="17" customWidth="1"/>
    <col min="11011" max="11011" width="29.7265625" style="17" customWidth="1"/>
    <col min="11012" max="11012" width="34" style="17" customWidth="1"/>
    <col min="11013" max="11264" width="9.1796875" style="17"/>
    <col min="11265" max="11265" width="29.1796875" style="17" customWidth="1"/>
    <col min="11266" max="11266" width="26.453125" style="17" customWidth="1"/>
    <col min="11267" max="11267" width="29.7265625" style="17" customWidth="1"/>
    <col min="11268" max="11268" width="34" style="17" customWidth="1"/>
    <col min="11269" max="11520" width="9.1796875" style="17"/>
    <col min="11521" max="11521" width="29.1796875" style="17" customWidth="1"/>
    <col min="11522" max="11522" width="26.453125" style="17" customWidth="1"/>
    <col min="11523" max="11523" width="29.7265625" style="17" customWidth="1"/>
    <col min="11524" max="11524" width="34" style="17" customWidth="1"/>
    <col min="11525" max="11776" width="9.1796875" style="17"/>
    <col min="11777" max="11777" width="29.1796875" style="17" customWidth="1"/>
    <col min="11778" max="11778" width="26.453125" style="17" customWidth="1"/>
    <col min="11779" max="11779" width="29.7265625" style="17" customWidth="1"/>
    <col min="11780" max="11780" width="34" style="17" customWidth="1"/>
    <col min="11781" max="12032" width="9.1796875" style="17"/>
    <col min="12033" max="12033" width="29.1796875" style="17" customWidth="1"/>
    <col min="12034" max="12034" width="26.453125" style="17" customWidth="1"/>
    <col min="12035" max="12035" width="29.7265625" style="17" customWidth="1"/>
    <col min="12036" max="12036" width="34" style="17" customWidth="1"/>
    <col min="12037" max="12288" width="9.1796875" style="17"/>
    <col min="12289" max="12289" width="29.1796875" style="17" customWidth="1"/>
    <col min="12290" max="12290" width="26.453125" style="17" customWidth="1"/>
    <col min="12291" max="12291" width="29.7265625" style="17" customWidth="1"/>
    <col min="12292" max="12292" width="34" style="17" customWidth="1"/>
    <col min="12293" max="12544" width="9.1796875" style="17"/>
    <col min="12545" max="12545" width="29.1796875" style="17" customWidth="1"/>
    <col min="12546" max="12546" width="26.453125" style="17" customWidth="1"/>
    <col min="12547" max="12547" width="29.7265625" style="17" customWidth="1"/>
    <col min="12548" max="12548" width="34" style="17" customWidth="1"/>
    <col min="12549" max="12800" width="9.1796875" style="17"/>
    <col min="12801" max="12801" width="29.1796875" style="17" customWidth="1"/>
    <col min="12802" max="12802" width="26.453125" style="17" customWidth="1"/>
    <col min="12803" max="12803" width="29.7265625" style="17" customWidth="1"/>
    <col min="12804" max="12804" width="34" style="17" customWidth="1"/>
    <col min="12805" max="13056" width="9.1796875" style="17"/>
    <col min="13057" max="13057" width="29.1796875" style="17" customWidth="1"/>
    <col min="13058" max="13058" width="26.453125" style="17" customWidth="1"/>
    <col min="13059" max="13059" width="29.7265625" style="17" customWidth="1"/>
    <col min="13060" max="13060" width="34" style="17" customWidth="1"/>
    <col min="13061" max="13312" width="9.1796875" style="17"/>
    <col min="13313" max="13313" width="29.1796875" style="17" customWidth="1"/>
    <col min="13314" max="13314" width="26.453125" style="17" customWidth="1"/>
    <col min="13315" max="13315" width="29.7265625" style="17" customWidth="1"/>
    <col min="13316" max="13316" width="34" style="17" customWidth="1"/>
    <col min="13317" max="13568" width="9.1796875" style="17"/>
    <col min="13569" max="13569" width="29.1796875" style="17" customWidth="1"/>
    <col min="13570" max="13570" width="26.453125" style="17" customWidth="1"/>
    <col min="13571" max="13571" width="29.7265625" style="17" customWidth="1"/>
    <col min="13572" max="13572" width="34" style="17" customWidth="1"/>
    <col min="13573" max="13824" width="9.1796875" style="17"/>
    <col min="13825" max="13825" width="29.1796875" style="17" customWidth="1"/>
    <col min="13826" max="13826" width="26.453125" style="17" customWidth="1"/>
    <col min="13827" max="13827" width="29.7265625" style="17" customWidth="1"/>
    <col min="13828" max="13828" width="34" style="17" customWidth="1"/>
    <col min="13829" max="14080" width="9.1796875" style="17"/>
    <col min="14081" max="14081" width="29.1796875" style="17" customWidth="1"/>
    <col min="14082" max="14082" width="26.453125" style="17" customWidth="1"/>
    <col min="14083" max="14083" width="29.7265625" style="17" customWidth="1"/>
    <col min="14084" max="14084" width="34" style="17" customWidth="1"/>
    <col min="14085" max="14336" width="9.1796875" style="17"/>
    <col min="14337" max="14337" width="29.1796875" style="17" customWidth="1"/>
    <col min="14338" max="14338" width="26.453125" style="17" customWidth="1"/>
    <col min="14339" max="14339" width="29.7265625" style="17" customWidth="1"/>
    <col min="14340" max="14340" width="34" style="17" customWidth="1"/>
    <col min="14341" max="14592" width="9.1796875" style="17"/>
    <col min="14593" max="14593" width="29.1796875" style="17" customWidth="1"/>
    <col min="14594" max="14594" width="26.453125" style="17" customWidth="1"/>
    <col min="14595" max="14595" width="29.7265625" style="17" customWidth="1"/>
    <col min="14596" max="14596" width="34" style="17" customWidth="1"/>
    <col min="14597" max="14848" width="9.1796875" style="17"/>
    <col min="14849" max="14849" width="29.1796875" style="17" customWidth="1"/>
    <col min="14850" max="14850" width="26.453125" style="17" customWidth="1"/>
    <col min="14851" max="14851" width="29.7265625" style="17" customWidth="1"/>
    <col min="14852" max="14852" width="34" style="17" customWidth="1"/>
    <col min="14853" max="15104" width="9.1796875" style="17"/>
    <col min="15105" max="15105" width="29.1796875" style="17" customWidth="1"/>
    <col min="15106" max="15106" width="26.453125" style="17" customWidth="1"/>
    <col min="15107" max="15107" width="29.7265625" style="17" customWidth="1"/>
    <col min="15108" max="15108" width="34" style="17" customWidth="1"/>
    <col min="15109" max="15360" width="9.1796875" style="17"/>
    <col min="15361" max="15361" width="29.1796875" style="17" customWidth="1"/>
    <col min="15362" max="15362" width="26.453125" style="17" customWidth="1"/>
    <col min="15363" max="15363" width="29.7265625" style="17" customWidth="1"/>
    <col min="15364" max="15364" width="34" style="17" customWidth="1"/>
    <col min="15365" max="15616" width="9.1796875" style="17"/>
    <col min="15617" max="15617" width="29.1796875" style="17" customWidth="1"/>
    <col min="15618" max="15618" width="26.453125" style="17" customWidth="1"/>
    <col min="15619" max="15619" width="29.7265625" style="17" customWidth="1"/>
    <col min="15620" max="15620" width="34" style="17" customWidth="1"/>
    <col min="15621" max="15872" width="9.1796875" style="17"/>
    <col min="15873" max="15873" width="29.1796875" style="17" customWidth="1"/>
    <col min="15874" max="15874" width="26.453125" style="17" customWidth="1"/>
    <col min="15875" max="15875" width="29.7265625" style="17" customWidth="1"/>
    <col min="15876" max="15876" width="34" style="17" customWidth="1"/>
    <col min="15877" max="16128" width="9.1796875" style="17"/>
    <col min="16129" max="16129" width="29.1796875" style="17" customWidth="1"/>
    <col min="16130" max="16130" width="26.453125" style="17" customWidth="1"/>
    <col min="16131" max="16131" width="29.7265625" style="17" customWidth="1"/>
    <col min="16132" max="16132" width="34" style="17" customWidth="1"/>
    <col min="16133" max="16384" width="9.1796875" style="17"/>
  </cols>
  <sheetData>
    <row r="1" spans="1:4" ht="15.5" x14ac:dyDescent="0.35">
      <c r="C1" s="4" t="s">
        <v>32</v>
      </c>
    </row>
    <row r="2" spans="1:4" ht="15.5" x14ac:dyDescent="0.35">
      <c r="C2" s="118" t="s">
        <v>33</v>
      </c>
    </row>
    <row r="3" spans="1:4" ht="15.5" x14ac:dyDescent="0.35">
      <c r="A3" s="6" t="s">
        <v>34</v>
      </c>
      <c r="C3" s="130" t="s">
        <v>35</v>
      </c>
      <c r="D3" s="130"/>
    </row>
    <row r="4" spans="1:4" ht="15.5" x14ac:dyDescent="0.35">
      <c r="A4" s="21" t="s">
        <v>33</v>
      </c>
      <c r="C4" s="130"/>
      <c r="D4" s="130"/>
    </row>
    <row r="5" spans="1:4" ht="14.5" x14ac:dyDescent="0.35">
      <c r="A5" s="131" t="s">
        <v>21</v>
      </c>
      <c r="B5" s="132"/>
    </row>
    <row r="6" spans="1:4" ht="13" thickBot="1" x14ac:dyDescent="0.3"/>
    <row r="7" spans="1:4" ht="13" thickBot="1" x14ac:dyDescent="0.3">
      <c r="A7" s="133" t="s">
        <v>36</v>
      </c>
      <c r="B7" s="134"/>
      <c r="C7" s="134"/>
      <c r="D7" s="135"/>
    </row>
    <row r="8" spans="1:4" x14ac:dyDescent="0.25">
      <c r="A8" s="136" t="s">
        <v>37</v>
      </c>
      <c r="B8" s="137"/>
      <c r="C8" s="136" t="s">
        <v>38</v>
      </c>
      <c r="D8" s="137"/>
    </row>
    <row r="9" spans="1:4" ht="31.5" x14ac:dyDescent="0.25">
      <c r="A9" s="22" t="s">
        <v>5</v>
      </c>
      <c r="B9" s="23" t="s">
        <v>39</v>
      </c>
      <c r="C9" s="22" t="s">
        <v>5</v>
      </c>
      <c r="D9" s="23" t="s">
        <v>39</v>
      </c>
    </row>
    <row r="10" spans="1:4" x14ac:dyDescent="0.25">
      <c r="A10" s="24" t="s">
        <v>40</v>
      </c>
      <c r="B10" s="25">
        <f>'3. Implementation Services'!E32</f>
        <v>2033500</v>
      </c>
      <c r="C10" s="24" t="s">
        <v>40</v>
      </c>
      <c r="D10" s="25">
        <f>'3. Implementation Services'!E32</f>
        <v>2033500</v>
      </c>
    </row>
    <row r="11" spans="1:4" x14ac:dyDescent="0.25">
      <c r="A11" s="24" t="s">
        <v>41</v>
      </c>
      <c r="B11" s="25" t="e">
        <f>'4. Software - One Time Costs'!#REF!</f>
        <v>#REF!</v>
      </c>
      <c r="C11" s="24" t="s">
        <v>41</v>
      </c>
      <c r="D11" s="25">
        <f>'4. Software - One Time Costs'!E21</f>
        <v>251250</v>
      </c>
    </row>
    <row r="12" spans="1:4" x14ac:dyDescent="0.25">
      <c r="A12" s="24" t="s">
        <v>42</v>
      </c>
      <c r="B12" s="25" t="e">
        <f>'5. Software - Ongoing Costs'!#REF!</f>
        <v>#REF!</v>
      </c>
      <c r="C12" s="24" t="s">
        <v>42</v>
      </c>
      <c r="D12" s="25">
        <f>'5. Software - Ongoing Costs'!E18</f>
        <v>889282</v>
      </c>
    </row>
    <row r="13" spans="1:4" ht="13" thickBot="1" x14ac:dyDescent="0.3">
      <c r="A13" s="26" t="s">
        <v>43</v>
      </c>
      <c r="B13" s="27" t="e">
        <f>SUM(B10:B12)</f>
        <v>#REF!</v>
      </c>
      <c r="C13" s="26" t="s">
        <v>43</v>
      </c>
      <c r="D13" s="27">
        <f>SUM(D10:D12)</f>
        <v>3174032</v>
      </c>
    </row>
  </sheetData>
  <sheetProtection algorithmName="SHA-512" hashValue="corWXC326axK/d48Cm5BlwBoF100Hefd7+bmpbDsNo9yJmOuZcxM8SYgq1bwRVjZ8uXZ1zOu1LGHah9umJTtvg==" saltValue="pgupJZj1nXtVmow2HsRzJQ==" spinCount="100000" sheet="1" objects="1" scenarios="1"/>
  <mergeCells count="5">
    <mergeCell ref="C3:D4"/>
    <mergeCell ref="A5:B5"/>
    <mergeCell ref="A7:D7"/>
    <mergeCell ref="A8:B8"/>
    <mergeCell ref="C8:D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173B1-B6E5-40B8-8776-902D1E19D186}">
  <dimension ref="A1:M38"/>
  <sheetViews>
    <sheetView zoomScale="130" zoomScaleNormal="130" workbookViewId="0">
      <selection activeCell="C43" sqref="C43"/>
    </sheetView>
  </sheetViews>
  <sheetFormatPr defaultRowHeight="14.5" x14ac:dyDescent="0.35"/>
  <cols>
    <col min="1" max="1" width="26.26953125" customWidth="1"/>
    <col min="2" max="2" width="9" customWidth="1"/>
    <col min="3" max="3" width="61.54296875" customWidth="1"/>
    <col min="4" max="8" width="6.7265625" customWidth="1"/>
    <col min="9" max="9" width="10.1796875" bestFit="1" customWidth="1"/>
    <col min="10" max="10" width="6" hidden="1" customWidth="1"/>
    <col min="11" max="12" width="10.26953125" bestFit="1" customWidth="1"/>
    <col min="13" max="13" width="9.7265625" bestFit="1" customWidth="1"/>
    <col min="257" max="257" width="26.26953125" customWidth="1"/>
    <col min="258" max="258" width="9" customWidth="1"/>
    <col min="259" max="259" width="35.453125" customWidth="1"/>
    <col min="260" max="264" width="6.7265625" customWidth="1"/>
    <col min="265" max="265" width="10.1796875" bestFit="1" customWidth="1"/>
    <col min="266" max="266" width="0" hidden="1" customWidth="1"/>
    <col min="267" max="268" width="10.26953125" bestFit="1" customWidth="1"/>
    <col min="269" max="269" width="9.7265625" bestFit="1" customWidth="1"/>
    <col min="513" max="513" width="26.26953125" customWidth="1"/>
    <col min="514" max="514" width="9" customWidth="1"/>
    <col min="515" max="515" width="35.453125" customWidth="1"/>
    <col min="516" max="520" width="6.7265625" customWidth="1"/>
    <col min="521" max="521" width="10.1796875" bestFit="1" customWidth="1"/>
    <col min="522" max="522" width="0" hidden="1" customWidth="1"/>
    <col min="523" max="524" width="10.26953125" bestFit="1" customWidth="1"/>
    <col min="525" max="525" width="9.7265625" bestFit="1" customWidth="1"/>
    <col min="769" max="769" width="26.26953125" customWidth="1"/>
    <col min="770" max="770" width="9" customWidth="1"/>
    <col min="771" max="771" width="35.453125" customWidth="1"/>
    <col min="772" max="776" width="6.7265625" customWidth="1"/>
    <col min="777" max="777" width="10.1796875" bestFit="1" customWidth="1"/>
    <col min="778" max="778" width="0" hidden="1" customWidth="1"/>
    <col min="779" max="780" width="10.26953125" bestFit="1" customWidth="1"/>
    <col min="781" max="781" width="9.7265625" bestFit="1" customWidth="1"/>
    <col min="1025" max="1025" width="26.26953125" customWidth="1"/>
    <col min="1026" max="1026" width="9" customWidth="1"/>
    <col min="1027" max="1027" width="35.453125" customWidth="1"/>
    <col min="1028" max="1032" width="6.7265625" customWidth="1"/>
    <col min="1033" max="1033" width="10.1796875" bestFit="1" customWidth="1"/>
    <col min="1034" max="1034" width="0" hidden="1" customWidth="1"/>
    <col min="1035" max="1036" width="10.26953125" bestFit="1" customWidth="1"/>
    <col min="1037" max="1037" width="9.7265625" bestFit="1" customWidth="1"/>
    <col min="1281" max="1281" width="26.26953125" customWidth="1"/>
    <col min="1282" max="1282" width="9" customWidth="1"/>
    <col min="1283" max="1283" width="35.453125" customWidth="1"/>
    <col min="1284" max="1288" width="6.7265625" customWidth="1"/>
    <col min="1289" max="1289" width="10.1796875" bestFit="1" customWidth="1"/>
    <col min="1290" max="1290" width="0" hidden="1" customWidth="1"/>
    <col min="1291" max="1292" width="10.26953125" bestFit="1" customWidth="1"/>
    <col min="1293" max="1293" width="9.7265625" bestFit="1" customWidth="1"/>
    <col min="1537" max="1537" width="26.26953125" customWidth="1"/>
    <col min="1538" max="1538" width="9" customWidth="1"/>
    <col min="1539" max="1539" width="35.453125" customWidth="1"/>
    <col min="1540" max="1544" width="6.7265625" customWidth="1"/>
    <col min="1545" max="1545" width="10.1796875" bestFit="1" customWidth="1"/>
    <col min="1546" max="1546" width="0" hidden="1" customWidth="1"/>
    <col min="1547" max="1548" width="10.26953125" bestFit="1" customWidth="1"/>
    <col min="1549" max="1549" width="9.7265625" bestFit="1" customWidth="1"/>
    <col min="1793" max="1793" width="26.26953125" customWidth="1"/>
    <col min="1794" max="1794" width="9" customWidth="1"/>
    <col min="1795" max="1795" width="35.453125" customWidth="1"/>
    <col min="1796" max="1800" width="6.7265625" customWidth="1"/>
    <col min="1801" max="1801" width="10.1796875" bestFit="1" customWidth="1"/>
    <col min="1802" max="1802" width="0" hidden="1" customWidth="1"/>
    <col min="1803" max="1804" width="10.26953125" bestFit="1" customWidth="1"/>
    <col min="1805" max="1805" width="9.7265625" bestFit="1" customWidth="1"/>
    <col min="2049" max="2049" width="26.26953125" customWidth="1"/>
    <col min="2050" max="2050" width="9" customWidth="1"/>
    <col min="2051" max="2051" width="35.453125" customWidth="1"/>
    <col min="2052" max="2056" width="6.7265625" customWidth="1"/>
    <col min="2057" max="2057" width="10.1796875" bestFit="1" customWidth="1"/>
    <col min="2058" max="2058" width="0" hidden="1" customWidth="1"/>
    <col min="2059" max="2060" width="10.26953125" bestFit="1" customWidth="1"/>
    <col min="2061" max="2061" width="9.7265625" bestFit="1" customWidth="1"/>
    <col min="2305" max="2305" width="26.26953125" customWidth="1"/>
    <col min="2306" max="2306" width="9" customWidth="1"/>
    <col min="2307" max="2307" width="35.453125" customWidth="1"/>
    <col min="2308" max="2312" width="6.7265625" customWidth="1"/>
    <col min="2313" max="2313" width="10.1796875" bestFit="1" customWidth="1"/>
    <col min="2314" max="2314" width="0" hidden="1" customWidth="1"/>
    <col min="2315" max="2316" width="10.26953125" bestFit="1" customWidth="1"/>
    <col min="2317" max="2317" width="9.7265625" bestFit="1" customWidth="1"/>
    <col min="2561" max="2561" width="26.26953125" customWidth="1"/>
    <col min="2562" max="2562" width="9" customWidth="1"/>
    <col min="2563" max="2563" width="35.453125" customWidth="1"/>
    <col min="2564" max="2568" width="6.7265625" customWidth="1"/>
    <col min="2569" max="2569" width="10.1796875" bestFit="1" customWidth="1"/>
    <col min="2570" max="2570" width="0" hidden="1" customWidth="1"/>
    <col min="2571" max="2572" width="10.26953125" bestFit="1" customWidth="1"/>
    <col min="2573" max="2573" width="9.7265625" bestFit="1" customWidth="1"/>
    <col min="2817" max="2817" width="26.26953125" customWidth="1"/>
    <col min="2818" max="2818" width="9" customWidth="1"/>
    <col min="2819" max="2819" width="35.453125" customWidth="1"/>
    <col min="2820" max="2824" width="6.7265625" customWidth="1"/>
    <col min="2825" max="2825" width="10.1796875" bestFit="1" customWidth="1"/>
    <col min="2826" max="2826" width="0" hidden="1" customWidth="1"/>
    <col min="2827" max="2828" width="10.26953125" bestFit="1" customWidth="1"/>
    <col min="2829" max="2829" width="9.7265625" bestFit="1" customWidth="1"/>
    <col min="3073" max="3073" width="26.26953125" customWidth="1"/>
    <col min="3074" max="3074" width="9" customWidth="1"/>
    <col min="3075" max="3075" width="35.453125" customWidth="1"/>
    <col min="3076" max="3080" width="6.7265625" customWidth="1"/>
    <col min="3081" max="3081" width="10.1796875" bestFit="1" customWidth="1"/>
    <col min="3082" max="3082" width="0" hidden="1" customWidth="1"/>
    <col min="3083" max="3084" width="10.26953125" bestFit="1" customWidth="1"/>
    <col min="3085" max="3085" width="9.7265625" bestFit="1" customWidth="1"/>
    <col min="3329" max="3329" width="26.26953125" customWidth="1"/>
    <col min="3330" max="3330" width="9" customWidth="1"/>
    <col min="3331" max="3331" width="35.453125" customWidth="1"/>
    <col min="3332" max="3336" width="6.7265625" customWidth="1"/>
    <col min="3337" max="3337" width="10.1796875" bestFit="1" customWidth="1"/>
    <col min="3338" max="3338" width="0" hidden="1" customWidth="1"/>
    <col min="3339" max="3340" width="10.26953125" bestFit="1" customWidth="1"/>
    <col min="3341" max="3341" width="9.7265625" bestFit="1" customWidth="1"/>
    <col min="3585" max="3585" width="26.26953125" customWidth="1"/>
    <col min="3586" max="3586" width="9" customWidth="1"/>
    <col min="3587" max="3587" width="35.453125" customWidth="1"/>
    <col min="3588" max="3592" width="6.7265625" customWidth="1"/>
    <col min="3593" max="3593" width="10.1796875" bestFit="1" customWidth="1"/>
    <col min="3594" max="3594" width="0" hidden="1" customWidth="1"/>
    <col min="3595" max="3596" width="10.26953125" bestFit="1" customWidth="1"/>
    <col min="3597" max="3597" width="9.7265625" bestFit="1" customWidth="1"/>
    <col min="3841" max="3841" width="26.26953125" customWidth="1"/>
    <col min="3842" max="3842" width="9" customWidth="1"/>
    <col min="3843" max="3843" width="35.453125" customWidth="1"/>
    <col min="3844" max="3848" width="6.7265625" customWidth="1"/>
    <col min="3849" max="3849" width="10.1796875" bestFit="1" customWidth="1"/>
    <col min="3850" max="3850" width="0" hidden="1" customWidth="1"/>
    <col min="3851" max="3852" width="10.26953125" bestFit="1" customWidth="1"/>
    <col min="3853" max="3853" width="9.7265625" bestFit="1" customWidth="1"/>
    <col min="4097" max="4097" width="26.26953125" customWidth="1"/>
    <col min="4098" max="4098" width="9" customWidth="1"/>
    <col min="4099" max="4099" width="35.453125" customWidth="1"/>
    <col min="4100" max="4104" width="6.7265625" customWidth="1"/>
    <col min="4105" max="4105" width="10.1796875" bestFit="1" customWidth="1"/>
    <col min="4106" max="4106" width="0" hidden="1" customWidth="1"/>
    <col min="4107" max="4108" width="10.26953125" bestFit="1" customWidth="1"/>
    <col min="4109" max="4109" width="9.7265625" bestFit="1" customWidth="1"/>
    <col min="4353" max="4353" width="26.26953125" customWidth="1"/>
    <col min="4354" max="4354" width="9" customWidth="1"/>
    <col min="4355" max="4355" width="35.453125" customWidth="1"/>
    <col min="4356" max="4360" width="6.7265625" customWidth="1"/>
    <col min="4361" max="4361" width="10.1796875" bestFit="1" customWidth="1"/>
    <col min="4362" max="4362" width="0" hidden="1" customWidth="1"/>
    <col min="4363" max="4364" width="10.26953125" bestFit="1" customWidth="1"/>
    <col min="4365" max="4365" width="9.7265625" bestFit="1" customWidth="1"/>
    <col min="4609" max="4609" width="26.26953125" customWidth="1"/>
    <col min="4610" max="4610" width="9" customWidth="1"/>
    <col min="4611" max="4611" width="35.453125" customWidth="1"/>
    <col min="4612" max="4616" width="6.7265625" customWidth="1"/>
    <col min="4617" max="4617" width="10.1796875" bestFit="1" customWidth="1"/>
    <col min="4618" max="4618" width="0" hidden="1" customWidth="1"/>
    <col min="4619" max="4620" width="10.26953125" bestFit="1" customWidth="1"/>
    <col min="4621" max="4621" width="9.7265625" bestFit="1" customWidth="1"/>
    <col min="4865" max="4865" width="26.26953125" customWidth="1"/>
    <col min="4866" max="4866" width="9" customWidth="1"/>
    <col min="4867" max="4867" width="35.453125" customWidth="1"/>
    <col min="4868" max="4872" width="6.7265625" customWidth="1"/>
    <col min="4873" max="4873" width="10.1796875" bestFit="1" customWidth="1"/>
    <col min="4874" max="4874" width="0" hidden="1" customWidth="1"/>
    <col min="4875" max="4876" width="10.26953125" bestFit="1" customWidth="1"/>
    <col min="4877" max="4877" width="9.7265625" bestFit="1" customWidth="1"/>
    <col min="5121" max="5121" width="26.26953125" customWidth="1"/>
    <col min="5122" max="5122" width="9" customWidth="1"/>
    <col min="5123" max="5123" width="35.453125" customWidth="1"/>
    <col min="5124" max="5128" width="6.7265625" customWidth="1"/>
    <col min="5129" max="5129" width="10.1796875" bestFit="1" customWidth="1"/>
    <col min="5130" max="5130" width="0" hidden="1" customWidth="1"/>
    <col min="5131" max="5132" width="10.26953125" bestFit="1" customWidth="1"/>
    <col min="5133" max="5133" width="9.7265625" bestFit="1" customWidth="1"/>
    <col min="5377" max="5377" width="26.26953125" customWidth="1"/>
    <col min="5378" max="5378" width="9" customWidth="1"/>
    <col min="5379" max="5379" width="35.453125" customWidth="1"/>
    <col min="5380" max="5384" width="6.7265625" customWidth="1"/>
    <col min="5385" max="5385" width="10.1796875" bestFit="1" customWidth="1"/>
    <col min="5386" max="5386" width="0" hidden="1" customWidth="1"/>
    <col min="5387" max="5388" width="10.26953125" bestFit="1" customWidth="1"/>
    <col min="5389" max="5389" width="9.7265625" bestFit="1" customWidth="1"/>
    <col min="5633" max="5633" width="26.26953125" customWidth="1"/>
    <col min="5634" max="5634" width="9" customWidth="1"/>
    <col min="5635" max="5635" width="35.453125" customWidth="1"/>
    <col min="5636" max="5640" width="6.7265625" customWidth="1"/>
    <col min="5641" max="5641" width="10.1796875" bestFit="1" customWidth="1"/>
    <col min="5642" max="5642" width="0" hidden="1" customWidth="1"/>
    <col min="5643" max="5644" width="10.26953125" bestFit="1" customWidth="1"/>
    <col min="5645" max="5645" width="9.7265625" bestFit="1" customWidth="1"/>
    <col min="5889" max="5889" width="26.26953125" customWidth="1"/>
    <col min="5890" max="5890" width="9" customWidth="1"/>
    <col min="5891" max="5891" width="35.453125" customWidth="1"/>
    <col min="5892" max="5896" width="6.7265625" customWidth="1"/>
    <col min="5897" max="5897" width="10.1796875" bestFit="1" customWidth="1"/>
    <col min="5898" max="5898" width="0" hidden="1" customWidth="1"/>
    <col min="5899" max="5900" width="10.26953125" bestFit="1" customWidth="1"/>
    <col min="5901" max="5901" width="9.7265625" bestFit="1" customWidth="1"/>
    <col min="6145" max="6145" width="26.26953125" customWidth="1"/>
    <col min="6146" max="6146" width="9" customWidth="1"/>
    <col min="6147" max="6147" width="35.453125" customWidth="1"/>
    <col min="6148" max="6152" width="6.7265625" customWidth="1"/>
    <col min="6153" max="6153" width="10.1796875" bestFit="1" customWidth="1"/>
    <col min="6154" max="6154" width="0" hidden="1" customWidth="1"/>
    <col min="6155" max="6156" width="10.26953125" bestFit="1" customWidth="1"/>
    <col min="6157" max="6157" width="9.7265625" bestFit="1" customWidth="1"/>
    <col min="6401" max="6401" width="26.26953125" customWidth="1"/>
    <col min="6402" max="6402" width="9" customWidth="1"/>
    <col min="6403" max="6403" width="35.453125" customWidth="1"/>
    <col min="6404" max="6408" width="6.7265625" customWidth="1"/>
    <col min="6409" max="6409" width="10.1796875" bestFit="1" customWidth="1"/>
    <col min="6410" max="6410" width="0" hidden="1" customWidth="1"/>
    <col min="6411" max="6412" width="10.26953125" bestFit="1" customWidth="1"/>
    <col min="6413" max="6413" width="9.7265625" bestFit="1" customWidth="1"/>
    <col min="6657" max="6657" width="26.26953125" customWidth="1"/>
    <col min="6658" max="6658" width="9" customWidth="1"/>
    <col min="6659" max="6659" width="35.453125" customWidth="1"/>
    <col min="6660" max="6664" width="6.7265625" customWidth="1"/>
    <col min="6665" max="6665" width="10.1796875" bestFit="1" customWidth="1"/>
    <col min="6666" max="6666" width="0" hidden="1" customWidth="1"/>
    <col min="6667" max="6668" width="10.26953125" bestFit="1" customWidth="1"/>
    <col min="6669" max="6669" width="9.7265625" bestFit="1" customWidth="1"/>
    <col min="6913" max="6913" width="26.26953125" customWidth="1"/>
    <col min="6914" max="6914" width="9" customWidth="1"/>
    <col min="6915" max="6915" width="35.453125" customWidth="1"/>
    <col min="6916" max="6920" width="6.7265625" customWidth="1"/>
    <col min="6921" max="6921" width="10.1796875" bestFit="1" customWidth="1"/>
    <col min="6922" max="6922" width="0" hidden="1" customWidth="1"/>
    <col min="6923" max="6924" width="10.26953125" bestFit="1" customWidth="1"/>
    <col min="6925" max="6925" width="9.7265625" bestFit="1" customWidth="1"/>
    <col min="7169" max="7169" width="26.26953125" customWidth="1"/>
    <col min="7170" max="7170" width="9" customWidth="1"/>
    <col min="7171" max="7171" width="35.453125" customWidth="1"/>
    <col min="7172" max="7176" width="6.7265625" customWidth="1"/>
    <col min="7177" max="7177" width="10.1796875" bestFit="1" customWidth="1"/>
    <col min="7178" max="7178" width="0" hidden="1" customWidth="1"/>
    <col min="7179" max="7180" width="10.26953125" bestFit="1" customWidth="1"/>
    <col min="7181" max="7181" width="9.7265625" bestFit="1" customWidth="1"/>
    <col min="7425" max="7425" width="26.26953125" customWidth="1"/>
    <col min="7426" max="7426" width="9" customWidth="1"/>
    <col min="7427" max="7427" width="35.453125" customWidth="1"/>
    <col min="7428" max="7432" width="6.7265625" customWidth="1"/>
    <col min="7433" max="7433" width="10.1796875" bestFit="1" customWidth="1"/>
    <col min="7434" max="7434" width="0" hidden="1" customWidth="1"/>
    <col min="7435" max="7436" width="10.26953125" bestFit="1" customWidth="1"/>
    <col min="7437" max="7437" width="9.7265625" bestFit="1" customWidth="1"/>
    <col min="7681" max="7681" width="26.26953125" customWidth="1"/>
    <col min="7682" max="7682" width="9" customWidth="1"/>
    <col min="7683" max="7683" width="35.453125" customWidth="1"/>
    <col min="7684" max="7688" width="6.7265625" customWidth="1"/>
    <col min="7689" max="7689" width="10.1796875" bestFit="1" customWidth="1"/>
    <col min="7690" max="7690" width="0" hidden="1" customWidth="1"/>
    <col min="7691" max="7692" width="10.26953125" bestFit="1" customWidth="1"/>
    <col min="7693" max="7693" width="9.7265625" bestFit="1" customWidth="1"/>
    <col min="7937" max="7937" width="26.26953125" customWidth="1"/>
    <col min="7938" max="7938" width="9" customWidth="1"/>
    <col min="7939" max="7939" width="35.453125" customWidth="1"/>
    <col min="7940" max="7944" width="6.7265625" customWidth="1"/>
    <col min="7945" max="7945" width="10.1796875" bestFit="1" customWidth="1"/>
    <col min="7946" max="7946" width="0" hidden="1" customWidth="1"/>
    <col min="7947" max="7948" width="10.26953125" bestFit="1" customWidth="1"/>
    <col min="7949" max="7949" width="9.7265625" bestFit="1" customWidth="1"/>
    <col min="8193" max="8193" width="26.26953125" customWidth="1"/>
    <col min="8194" max="8194" width="9" customWidth="1"/>
    <col min="8195" max="8195" width="35.453125" customWidth="1"/>
    <col min="8196" max="8200" width="6.7265625" customWidth="1"/>
    <col min="8201" max="8201" width="10.1796875" bestFit="1" customWidth="1"/>
    <col min="8202" max="8202" width="0" hidden="1" customWidth="1"/>
    <col min="8203" max="8204" width="10.26953125" bestFit="1" customWidth="1"/>
    <col min="8205" max="8205" width="9.7265625" bestFit="1" customWidth="1"/>
    <col min="8449" max="8449" width="26.26953125" customWidth="1"/>
    <col min="8450" max="8450" width="9" customWidth="1"/>
    <col min="8451" max="8451" width="35.453125" customWidth="1"/>
    <col min="8452" max="8456" width="6.7265625" customWidth="1"/>
    <col min="8457" max="8457" width="10.1796875" bestFit="1" customWidth="1"/>
    <col min="8458" max="8458" width="0" hidden="1" customWidth="1"/>
    <col min="8459" max="8460" width="10.26953125" bestFit="1" customWidth="1"/>
    <col min="8461" max="8461" width="9.7265625" bestFit="1" customWidth="1"/>
    <col min="8705" max="8705" width="26.26953125" customWidth="1"/>
    <col min="8706" max="8706" width="9" customWidth="1"/>
    <col min="8707" max="8707" width="35.453125" customWidth="1"/>
    <col min="8708" max="8712" width="6.7265625" customWidth="1"/>
    <col min="8713" max="8713" width="10.1796875" bestFit="1" customWidth="1"/>
    <col min="8714" max="8714" width="0" hidden="1" customWidth="1"/>
    <col min="8715" max="8716" width="10.26953125" bestFit="1" customWidth="1"/>
    <col min="8717" max="8717" width="9.7265625" bestFit="1" customWidth="1"/>
    <col min="8961" max="8961" width="26.26953125" customWidth="1"/>
    <col min="8962" max="8962" width="9" customWidth="1"/>
    <col min="8963" max="8963" width="35.453125" customWidth="1"/>
    <col min="8964" max="8968" width="6.7265625" customWidth="1"/>
    <col min="8969" max="8969" width="10.1796875" bestFit="1" customWidth="1"/>
    <col min="8970" max="8970" width="0" hidden="1" customWidth="1"/>
    <col min="8971" max="8972" width="10.26953125" bestFit="1" customWidth="1"/>
    <col min="8973" max="8973" width="9.7265625" bestFit="1" customWidth="1"/>
    <col min="9217" max="9217" width="26.26953125" customWidth="1"/>
    <col min="9218" max="9218" width="9" customWidth="1"/>
    <col min="9219" max="9219" width="35.453125" customWidth="1"/>
    <col min="9220" max="9224" width="6.7265625" customWidth="1"/>
    <col min="9225" max="9225" width="10.1796875" bestFit="1" customWidth="1"/>
    <col min="9226" max="9226" width="0" hidden="1" customWidth="1"/>
    <col min="9227" max="9228" width="10.26953125" bestFit="1" customWidth="1"/>
    <col min="9229" max="9229" width="9.7265625" bestFit="1" customWidth="1"/>
    <col min="9473" max="9473" width="26.26953125" customWidth="1"/>
    <col min="9474" max="9474" width="9" customWidth="1"/>
    <col min="9475" max="9475" width="35.453125" customWidth="1"/>
    <col min="9476" max="9480" width="6.7265625" customWidth="1"/>
    <col min="9481" max="9481" width="10.1796875" bestFit="1" customWidth="1"/>
    <col min="9482" max="9482" width="0" hidden="1" customWidth="1"/>
    <col min="9483" max="9484" width="10.26953125" bestFit="1" customWidth="1"/>
    <col min="9485" max="9485" width="9.7265625" bestFit="1" customWidth="1"/>
    <col min="9729" max="9729" width="26.26953125" customWidth="1"/>
    <col min="9730" max="9730" width="9" customWidth="1"/>
    <col min="9731" max="9731" width="35.453125" customWidth="1"/>
    <col min="9732" max="9736" width="6.7265625" customWidth="1"/>
    <col min="9737" max="9737" width="10.1796875" bestFit="1" customWidth="1"/>
    <col min="9738" max="9738" width="0" hidden="1" customWidth="1"/>
    <col min="9739" max="9740" width="10.26953125" bestFit="1" customWidth="1"/>
    <col min="9741" max="9741" width="9.7265625" bestFit="1" customWidth="1"/>
    <col min="9985" max="9985" width="26.26953125" customWidth="1"/>
    <col min="9986" max="9986" width="9" customWidth="1"/>
    <col min="9987" max="9987" width="35.453125" customWidth="1"/>
    <col min="9988" max="9992" width="6.7265625" customWidth="1"/>
    <col min="9993" max="9993" width="10.1796875" bestFit="1" customWidth="1"/>
    <col min="9994" max="9994" width="0" hidden="1" customWidth="1"/>
    <col min="9995" max="9996" width="10.26953125" bestFit="1" customWidth="1"/>
    <col min="9997" max="9997" width="9.7265625" bestFit="1" customWidth="1"/>
    <col min="10241" max="10241" width="26.26953125" customWidth="1"/>
    <col min="10242" max="10242" width="9" customWidth="1"/>
    <col min="10243" max="10243" width="35.453125" customWidth="1"/>
    <col min="10244" max="10248" width="6.7265625" customWidth="1"/>
    <col min="10249" max="10249" width="10.1796875" bestFit="1" customWidth="1"/>
    <col min="10250" max="10250" width="0" hidden="1" customWidth="1"/>
    <col min="10251" max="10252" width="10.26953125" bestFit="1" customWidth="1"/>
    <col min="10253" max="10253" width="9.7265625" bestFit="1" customWidth="1"/>
    <col min="10497" max="10497" width="26.26953125" customWidth="1"/>
    <col min="10498" max="10498" width="9" customWidth="1"/>
    <col min="10499" max="10499" width="35.453125" customWidth="1"/>
    <col min="10500" max="10504" width="6.7265625" customWidth="1"/>
    <col min="10505" max="10505" width="10.1796875" bestFit="1" customWidth="1"/>
    <col min="10506" max="10506" width="0" hidden="1" customWidth="1"/>
    <col min="10507" max="10508" width="10.26953125" bestFit="1" customWidth="1"/>
    <col min="10509" max="10509" width="9.7265625" bestFit="1" customWidth="1"/>
    <col min="10753" max="10753" width="26.26953125" customWidth="1"/>
    <col min="10754" max="10754" width="9" customWidth="1"/>
    <col min="10755" max="10755" width="35.453125" customWidth="1"/>
    <col min="10756" max="10760" width="6.7265625" customWidth="1"/>
    <col min="10761" max="10761" width="10.1796875" bestFit="1" customWidth="1"/>
    <col min="10762" max="10762" width="0" hidden="1" customWidth="1"/>
    <col min="10763" max="10764" width="10.26953125" bestFit="1" customWidth="1"/>
    <col min="10765" max="10765" width="9.7265625" bestFit="1" customWidth="1"/>
    <col min="11009" max="11009" width="26.26953125" customWidth="1"/>
    <col min="11010" max="11010" width="9" customWidth="1"/>
    <col min="11011" max="11011" width="35.453125" customWidth="1"/>
    <col min="11012" max="11016" width="6.7265625" customWidth="1"/>
    <col min="11017" max="11017" width="10.1796875" bestFit="1" customWidth="1"/>
    <col min="11018" max="11018" width="0" hidden="1" customWidth="1"/>
    <col min="11019" max="11020" width="10.26953125" bestFit="1" customWidth="1"/>
    <col min="11021" max="11021" width="9.7265625" bestFit="1" customWidth="1"/>
    <col min="11265" max="11265" width="26.26953125" customWidth="1"/>
    <col min="11266" max="11266" width="9" customWidth="1"/>
    <col min="11267" max="11267" width="35.453125" customWidth="1"/>
    <col min="11268" max="11272" width="6.7265625" customWidth="1"/>
    <col min="11273" max="11273" width="10.1796875" bestFit="1" customWidth="1"/>
    <col min="11274" max="11274" width="0" hidden="1" customWidth="1"/>
    <col min="11275" max="11276" width="10.26953125" bestFit="1" customWidth="1"/>
    <col min="11277" max="11277" width="9.7265625" bestFit="1" customWidth="1"/>
    <col min="11521" max="11521" width="26.26953125" customWidth="1"/>
    <col min="11522" max="11522" width="9" customWidth="1"/>
    <col min="11523" max="11523" width="35.453125" customWidth="1"/>
    <col min="11524" max="11528" width="6.7265625" customWidth="1"/>
    <col min="11529" max="11529" width="10.1796875" bestFit="1" customWidth="1"/>
    <col min="11530" max="11530" width="0" hidden="1" customWidth="1"/>
    <col min="11531" max="11532" width="10.26953125" bestFit="1" customWidth="1"/>
    <col min="11533" max="11533" width="9.7265625" bestFit="1" customWidth="1"/>
    <col min="11777" max="11777" width="26.26953125" customWidth="1"/>
    <col min="11778" max="11778" width="9" customWidth="1"/>
    <col min="11779" max="11779" width="35.453125" customWidth="1"/>
    <col min="11780" max="11784" width="6.7265625" customWidth="1"/>
    <col min="11785" max="11785" width="10.1796875" bestFit="1" customWidth="1"/>
    <col min="11786" max="11786" width="0" hidden="1" customWidth="1"/>
    <col min="11787" max="11788" width="10.26953125" bestFit="1" customWidth="1"/>
    <col min="11789" max="11789" width="9.7265625" bestFit="1" customWidth="1"/>
    <col min="12033" max="12033" width="26.26953125" customWidth="1"/>
    <col min="12034" max="12034" width="9" customWidth="1"/>
    <col min="12035" max="12035" width="35.453125" customWidth="1"/>
    <col min="12036" max="12040" width="6.7265625" customWidth="1"/>
    <col min="12041" max="12041" width="10.1796875" bestFit="1" customWidth="1"/>
    <col min="12042" max="12042" width="0" hidden="1" customWidth="1"/>
    <col min="12043" max="12044" width="10.26953125" bestFit="1" customWidth="1"/>
    <col min="12045" max="12045" width="9.7265625" bestFit="1" customWidth="1"/>
    <col min="12289" max="12289" width="26.26953125" customWidth="1"/>
    <col min="12290" max="12290" width="9" customWidth="1"/>
    <col min="12291" max="12291" width="35.453125" customWidth="1"/>
    <col min="12292" max="12296" width="6.7265625" customWidth="1"/>
    <col min="12297" max="12297" width="10.1796875" bestFit="1" customWidth="1"/>
    <col min="12298" max="12298" width="0" hidden="1" customWidth="1"/>
    <col min="12299" max="12300" width="10.26953125" bestFit="1" customWidth="1"/>
    <col min="12301" max="12301" width="9.7265625" bestFit="1" customWidth="1"/>
    <col min="12545" max="12545" width="26.26953125" customWidth="1"/>
    <col min="12546" max="12546" width="9" customWidth="1"/>
    <col min="12547" max="12547" width="35.453125" customWidth="1"/>
    <col min="12548" max="12552" width="6.7265625" customWidth="1"/>
    <col min="12553" max="12553" width="10.1796875" bestFit="1" customWidth="1"/>
    <col min="12554" max="12554" width="0" hidden="1" customWidth="1"/>
    <col min="12555" max="12556" width="10.26953125" bestFit="1" customWidth="1"/>
    <col min="12557" max="12557" width="9.7265625" bestFit="1" customWidth="1"/>
    <col min="12801" max="12801" width="26.26953125" customWidth="1"/>
    <col min="12802" max="12802" width="9" customWidth="1"/>
    <col min="12803" max="12803" width="35.453125" customWidth="1"/>
    <col min="12804" max="12808" width="6.7265625" customWidth="1"/>
    <col min="12809" max="12809" width="10.1796875" bestFit="1" customWidth="1"/>
    <col min="12810" max="12810" width="0" hidden="1" customWidth="1"/>
    <col min="12811" max="12812" width="10.26953125" bestFit="1" customWidth="1"/>
    <col min="12813" max="12813" width="9.7265625" bestFit="1" customWidth="1"/>
    <col min="13057" max="13057" width="26.26953125" customWidth="1"/>
    <col min="13058" max="13058" width="9" customWidth="1"/>
    <col min="13059" max="13059" width="35.453125" customWidth="1"/>
    <col min="13060" max="13064" width="6.7265625" customWidth="1"/>
    <col min="13065" max="13065" width="10.1796875" bestFit="1" customWidth="1"/>
    <col min="13066" max="13066" width="0" hidden="1" customWidth="1"/>
    <col min="13067" max="13068" width="10.26953125" bestFit="1" customWidth="1"/>
    <col min="13069" max="13069" width="9.7265625" bestFit="1" customWidth="1"/>
    <col min="13313" max="13313" width="26.26953125" customWidth="1"/>
    <col min="13314" max="13314" width="9" customWidth="1"/>
    <col min="13315" max="13315" width="35.453125" customWidth="1"/>
    <col min="13316" max="13320" width="6.7265625" customWidth="1"/>
    <col min="13321" max="13321" width="10.1796875" bestFit="1" customWidth="1"/>
    <col min="13322" max="13322" width="0" hidden="1" customWidth="1"/>
    <col min="13323" max="13324" width="10.26953125" bestFit="1" customWidth="1"/>
    <col min="13325" max="13325" width="9.7265625" bestFit="1" customWidth="1"/>
    <col min="13569" max="13569" width="26.26953125" customWidth="1"/>
    <col min="13570" max="13570" width="9" customWidth="1"/>
    <col min="13571" max="13571" width="35.453125" customWidth="1"/>
    <col min="13572" max="13576" width="6.7265625" customWidth="1"/>
    <col min="13577" max="13577" width="10.1796875" bestFit="1" customWidth="1"/>
    <col min="13578" max="13578" width="0" hidden="1" customWidth="1"/>
    <col min="13579" max="13580" width="10.26953125" bestFit="1" customWidth="1"/>
    <col min="13581" max="13581" width="9.7265625" bestFit="1" customWidth="1"/>
    <col min="13825" max="13825" width="26.26953125" customWidth="1"/>
    <col min="13826" max="13826" width="9" customWidth="1"/>
    <col min="13827" max="13827" width="35.453125" customWidth="1"/>
    <col min="13828" max="13832" width="6.7265625" customWidth="1"/>
    <col min="13833" max="13833" width="10.1796875" bestFit="1" customWidth="1"/>
    <col min="13834" max="13834" width="0" hidden="1" customWidth="1"/>
    <col min="13835" max="13836" width="10.26953125" bestFit="1" customWidth="1"/>
    <col min="13837" max="13837" width="9.7265625" bestFit="1" customWidth="1"/>
    <col min="14081" max="14081" width="26.26953125" customWidth="1"/>
    <col min="14082" max="14082" width="9" customWidth="1"/>
    <col min="14083" max="14083" width="35.453125" customWidth="1"/>
    <col min="14084" max="14088" width="6.7265625" customWidth="1"/>
    <col min="14089" max="14089" width="10.1796875" bestFit="1" customWidth="1"/>
    <col min="14090" max="14090" width="0" hidden="1" customWidth="1"/>
    <col min="14091" max="14092" width="10.26953125" bestFit="1" customWidth="1"/>
    <col min="14093" max="14093" width="9.7265625" bestFit="1" customWidth="1"/>
    <col min="14337" max="14337" width="26.26953125" customWidth="1"/>
    <col min="14338" max="14338" width="9" customWidth="1"/>
    <col min="14339" max="14339" width="35.453125" customWidth="1"/>
    <col min="14340" max="14344" width="6.7265625" customWidth="1"/>
    <col min="14345" max="14345" width="10.1796875" bestFit="1" customWidth="1"/>
    <col min="14346" max="14346" width="0" hidden="1" customWidth="1"/>
    <col min="14347" max="14348" width="10.26953125" bestFit="1" customWidth="1"/>
    <col min="14349" max="14349" width="9.7265625" bestFit="1" customWidth="1"/>
    <col min="14593" max="14593" width="26.26953125" customWidth="1"/>
    <col min="14594" max="14594" width="9" customWidth="1"/>
    <col min="14595" max="14595" width="35.453125" customWidth="1"/>
    <col min="14596" max="14600" width="6.7265625" customWidth="1"/>
    <col min="14601" max="14601" width="10.1796875" bestFit="1" customWidth="1"/>
    <col min="14602" max="14602" width="0" hidden="1" customWidth="1"/>
    <col min="14603" max="14604" width="10.26953125" bestFit="1" customWidth="1"/>
    <col min="14605" max="14605" width="9.7265625" bestFit="1" customWidth="1"/>
    <col min="14849" max="14849" width="26.26953125" customWidth="1"/>
    <col min="14850" max="14850" width="9" customWidth="1"/>
    <col min="14851" max="14851" width="35.453125" customWidth="1"/>
    <col min="14852" max="14856" width="6.7265625" customWidth="1"/>
    <col min="14857" max="14857" width="10.1796875" bestFit="1" customWidth="1"/>
    <col min="14858" max="14858" width="0" hidden="1" customWidth="1"/>
    <col min="14859" max="14860" width="10.26953125" bestFit="1" customWidth="1"/>
    <col min="14861" max="14861" width="9.7265625" bestFit="1" customWidth="1"/>
    <col min="15105" max="15105" width="26.26953125" customWidth="1"/>
    <col min="15106" max="15106" width="9" customWidth="1"/>
    <col min="15107" max="15107" width="35.453125" customWidth="1"/>
    <col min="15108" max="15112" width="6.7265625" customWidth="1"/>
    <col min="15113" max="15113" width="10.1796875" bestFit="1" customWidth="1"/>
    <col min="15114" max="15114" width="0" hidden="1" customWidth="1"/>
    <col min="15115" max="15116" width="10.26953125" bestFit="1" customWidth="1"/>
    <col min="15117" max="15117" width="9.7265625" bestFit="1" customWidth="1"/>
    <col min="15361" max="15361" width="26.26953125" customWidth="1"/>
    <col min="15362" max="15362" width="9" customWidth="1"/>
    <col min="15363" max="15363" width="35.453125" customWidth="1"/>
    <col min="15364" max="15368" width="6.7265625" customWidth="1"/>
    <col min="15369" max="15369" width="10.1796875" bestFit="1" customWidth="1"/>
    <col min="15370" max="15370" width="0" hidden="1" customWidth="1"/>
    <col min="15371" max="15372" width="10.26953125" bestFit="1" customWidth="1"/>
    <col min="15373" max="15373" width="9.7265625" bestFit="1" customWidth="1"/>
    <col min="15617" max="15617" width="26.26953125" customWidth="1"/>
    <col min="15618" max="15618" width="9" customWidth="1"/>
    <col min="15619" max="15619" width="35.453125" customWidth="1"/>
    <col min="15620" max="15624" width="6.7265625" customWidth="1"/>
    <col min="15625" max="15625" width="10.1796875" bestFit="1" customWidth="1"/>
    <col min="15626" max="15626" width="0" hidden="1" customWidth="1"/>
    <col min="15627" max="15628" width="10.26953125" bestFit="1" customWidth="1"/>
    <col min="15629" max="15629" width="9.7265625" bestFit="1" customWidth="1"/>
    <col min="15873" max="15873" width="26.26953125" customWidth="1"/>
    <col min="15874" max="15874" width="9" customWidth="1"/>
    <col min="15875" max="15875" width="35.453125" customWidth="1"/>
    <col min="15876" max="15880" width="6.7265625" customWidth="1"/>
    <col min="15881" max="15881" width="10.1796875" bestFit="1" customWidth="1"/>
    <col min="15882" max="15882" width="0" hidden="1" customWidth="1"/>
    <col min="15883" max="15884" width="10.26953125" bestFit="1" customWidth="1"/>
    <col min="15885" max="15885" width="9.7265625" bestFit="1" customWidth="1"/>
    <col min="16129" max="16129" width="26.26953125" customWidth="1"/>
    <col min="16130" max="16130" width="9" customWidth="1"/>
    <col min="16131" max="16131" width="35.453125" customWidth="1"/>
    <col min="16132" max="16136" width="6.7265625" customWidth="1"/>
    <col min="16137" max="16137" width="10.1796875" bestFit="1" customWidth="1"/>
    <col min="16138" max="16138" width="0" hidden="1" customWidth="1"/>
    <col min="16139" max="16140" width="10.26953125" bestFit="1" customWidth="1"/>
    <col min="16141" max="16141" width="9.7265625" bestFit="1" customWidth="1"/>
  </cols>
  <sheetData>
    <row r="1" spans="1:10" ht="15.5" x14ac:dyDescent="0.35">
      <c r="A1" s="4" t="s">
        <v>0</v>
      </c>
      <c r="B1" s="6"/>
      <c r="C1" s="6"/>
      <c r="F1" s="28"/>
      <c r="G1" s="28"/>
      <c r="H1" s="28"/>
    </row>
    <row r="2" spans="1:10" ht="15.5" x14ac:dyDescent="0.35">
      <c r="A2" s="6" t="s">
        <v>44</v>
      </c>
      <c r="B2" s="6"/>
      <c r="F2" s="28"/>
      <c r="G2" s="28"/>
      <c r="H2" s="28"/>
      <c r="J2" s="29" t="s">
        <v>45</v>
      </c>
    </row>
    <row r="3" spans="1:10" x14ac:dyDescent="0.35">
      <c r="A3" s="138" t="str">
        <f>ToC!B3</f>
        <v>Computronix (USA), Inc.</v>
      </c>
      <c r="B3" s="132"/>
      <c r="C3" s="30"/>
      <c r="D3" s="30"/>
      <c r="E3" s="30"/>
      <c r="F3" s="30"/>
      <c r="G3" s="30"/>
      <c r="H3" s="30"/>
      <c r="J3" s="29" t="s">
        <v>46</v>
      </c>
    </row>
    <row r="4" spans="1:10" ht="168.75" customHeight="1" x14ac:dyDescent="0.35">
      <c r="A4" s="139" t="s">
        <v>47</v>
      </c>
      <c r="B4" s="139"/>
      <c r="C4" s="139"/>
    </row>
    <row r="5" spans="1:10" s="33" customFormat="1" ht="12.5" x14ac:dyDescent="0.25">
      <c r="A5" s="31" t="s">
        <v>48</v>
      </c>
      <c r="B5" s="32" t="s">
        <v>49</v>
      </c>
      <c r="C5" s="32" t="s">
        <v>50</v>
      </c>
    </row>
    <row r="6" spans="1:10" s="33" customFormat="1" ht="12.5" x14ac:dyDescent="0.25">
      <c r="A6" s="34" t="s">
        <v>51</v>
      </c>
      <c r="B6" s="35">
        <v>185</v>
      </c>
      <c r="C6" s="36" t="s">
        <v>52</v>
      </c>
    </row>
    <row r="7" spans="1:10" s="33" customFormat="1" ht="12.5" x14ac:dyDescent="0.25">
      <c r="A7" s="34" t="s">
        <v>53</v>
      </c>
      <c r="B7" s="37">
        <v>185</v>
      </c>
      <c r="C7" s="36"/>
    </row>
    <row r="8" spans="1:10" s="33" customFormat="1" ht="12.5" x14ac:dyDescent="0.25">
      <c r="A8" s="34" t="s">
        <v>54</v>
      </c>
      <c r="B8" s="37">
        <v>185</v>
      </c>
      <c r="C8" s="36"/>
    </row>
    <row r="9" spans="1:10" s="33" customFormat="1" ht="12.5" x14ac:dyDescent="0.25">
      <c r="A9" s="34" t="s">
        <v>55</v>
      </c>
      <c r="B9" s="37">
        <v>185</v>
      </c>
      <c r="C9" s="36"/>
    </row>
    <row r="10" spans="1:10" s="33" customFormat="1" ht="12.5" x14ac:dyDescent="0.25">
      <c r="A10" s="34" t="s">
        <v>56</v>
      </c>
      <c r="B10" s="37">
        <v>185</v>
      </c>
      <c r="C10" s="36"/>
    </row>
    <row r="11" spans="1:10" s="33" customFormat="1" ht="12.5" x14ac:dyDescent="0.25">
      <c r="A11" s="34" t="s">
        <v>57</v>
      </c>
      <c r="B11" s="37">
        <v>185</v>
      </c>
      <c r="C11" s="36"/>
    </row>
    <row r="12" spans="1:10" s="33" customFormat="1" ht="12.5" x14ac:dyDescent="0.25">
      <c r="A12" s="34" t="s">
        <v>58</v>
      </c>
      <c r="B12" s="37">
        <v>185</v>
      </c>
      <c r="C12" s="36"/>
    </row>
    <row r="13" spans="1:10" s="33" customFormat="1" ht="12.5" x14ac:dyDescent="0.25">
      <c r="A13" s="34" t="s">
        <v>59</v>
      </c>
      <c r="B13" s="37">
        <v>185</v>
      </c>
      <c r="C13" s="36"/>
    </row>
    <row r="14" spans="1:10" s="33" customFormat="1" ht="12.5" x14ac:dyDescent="0.25">
      <c r="A14" s="34" t="s">
        <v>60</v>
      </c>
      <c r="B14" s="37">
        <v>185</v>
      </c>
      <c r="C14" s="36"/>
    </row>
    <row r="15" spans="1:10" s="33" customFormat="1" ht="12.5" x14ac:dyDescent="0.25">
      <c r="A15" s="34" t="s">
        <v>61</v>
      </c>
      <c r="B15" s="37">
        <v>185</v>
      </c>
      <c r="C15" s="36"/>
    </row>
    <row r="16" spans="1:10" s="33" customFormat="1" ht="12.5" x14ac:dyDescent="0.25">
      <c r="A16" s="34" t="s">
        <v>62</v>
      </c>
      <c r="B16" s="37">
        <v>185</v>
      </c>
      <c r="C16" s="36"/>
    </row>
    <row r="17" spans="1:3" s="33" customFormat="1" ht="12.5" x14ac:dyDescent="0.25">
      <c r="A17" s="34" t="s">
        <v>63</v>
      </c>
      <c r="B17" s="37">
        <v>185</v>
      </c>
      <c r="C17" s="36"/>
    </row>
    <row r="18" spans="1:3" s="33" customFormat="1" ht="12.5" x14ac:dyDescent="0.25">
      <c r="A18" s="34" t="s">
        <v>64</v>
      </c>
      <c r="B18" s="37">
        <v>185</v>
      </c>
      <c r="C18" s="36"/>
    </row>
    <row r="19" spans="1:3" s="33" customFormat="1" ht="12.5" x14ac:dyDescent="0.25">
      <c r="A19" s="34" t="s">
        <v>65</v>
      </c>
      <c r="B19" s="37">
        <v>185</v>
      </c>
      <c r="C19" s="36"/>
    </row>
    <row r="20" spans="1:3" s="33" customFormat="1" ht="12.5" x14ac:dyDescent="0.25">
      <c r="A20" s="34" t="s">
        <v>66</v>
      </c>
      <c r="B20" s="37">
        <v>185</v>
      </c>
      <c r="C20" s="36"/>
    </row>
    <row r="21" spans="1:3" s="33" customFormat="1" ht="12.5" x14ac:dyDescent="0.25">
      <c r="A21" s="34" t="s">
        <v>67</v>
      </c>
      <c r="B21" s="37">
        <v>185</v>
      </c>
      <c r="C21" s="36"/>
    </row>
    <row r="22" spans="1:3" s="33" customFormat="1" ht="12.5" x14ac:dyDescent="0.25">
      <c r="A22" s="34" t="s">
        <v>68</v>
      </c>
      <c r="B22" s="37">
        <v>185</v>
      </c>
      <c r="C22" s="36"/>
    </row>
    <row r="23" spans="1:3" s="33" customFormat="1" ht="12.5" x14ac:dyDescent="0.25">
      <c r="A23" s="34" t="s">
        <v>69</v>
      </c>
      <c r="B23" s="37">
        <v>185</v>
      </c>
      <c r="C23" s="36"/>
    </row>
    <row r="24" spans="1:3" s="33" customFormat="1" ht="12.5" x14ac:dyDescent="0.25">
      <c r="A24" s="34" t="s">
        <v>70</v>
      </c>
      <c r="B24" s="37">
        <v>185</v>
      </c>
      <c r="C24" s="36"/>
    </row>
    <row r="25" spans="1:3" s="33" customFormat="1" ht="12.5" x14ac:dyDescent="0.25">
      <c r="A25" s="34" t="s">
        <v>71</v>
      </c>
      <c r="B25" s="37">
        <v>185</v>
      </c>
      <c r="C25" s="36"/>
    </row>
    <row r="26" spans="1:3" s="33" customFormat="1" ht="12.5" x14ac:dyDescent="0.25">
      <c r="A26" s="34" t="s">
        <v>72</v>
      </c>
      <c r="B26" s="37">
        <v>185</v>
      </c>
      <c r="C26" s="36"/>
    </row>
    <row r="27" spans="1:3" s="33" customFormat="1" ht="12.5" x14ac:dyDescent="0.25">
      <c r="A27" s="34" t="s">
        <v>73</v>
      </c>
      <c r="B27" s="37">
        <v>185</v>
      </c>
      <c r="C27" s="36"/>
    </row>
    <row r="28" spans="1:3" s="33" customFormat="1" ht="12.5" x14ac:dyDescent="0.25">
      <c r="A28" s="38" t="s">
        <v>74</v>
      </c>
      <c r="B28" s="37">
        <v>185</v>
      </c>
      <c r="C28" s="36"/>
    </row>
    <row r="29" spans="1:3" s="33" customFormat="1" ht="12.5" x14ac:dyDescent="0.25">
      <c r="A29" s="38" t="s">
        <v>75</v>
      </c>
      <c r="B29" s="37">
        <v>185</v>
      </c>
      <c r="C29" s="36"/>
    </row>
    <row r="30" spans="1:3" s="33" customFormat="1" ht="12.5" x14ac:dyDescent="0.25">
      <c r="A30" s="38" t="s">
        <v>76</v>
      </c>
      <c r="B30" s="37">
        <v>185</v>
      </c>
      <c r="C30" s="36"/>
    </row>
    <row r="31" spans="1:3" s="33" customFormat="1" ht="12.5" x14ac:dyDescent="0.25">
      <c r="A31" s="38" t="s">
        <v>77</v>
      </c>
      <c r="B31" s="37">
        <v>185</v>
      </c>
      <c r="C31" s="36"/>
    </row>
    <row r="32" spans="1:3" s="33" customFormat="1" ht="12.5" x14ac:dyDescent="0.25">
      <c r="A32" s="38" t="s">
        <v>78</v>
      </c>
      <c r="B32" s="37"/>
      <c r="C32" s="36"/>
    </row>
    <row r="33" spans="1:13" s="33" customFormat="1" ht="12.5" x14ac:dyDescent="0.25">
      <c r="A33" s="38" t="s">
        <v>78</v>
      </c>
      <c r="B33" s="37"/>
      <c r="C33" s="36"/>
    </row>
    <row r="34" spans="1:13" s="33" customFormat="1" ht="12.5" x14ac:dyDescent="0.25">
      <c r="A34" s="38" t="s">
        <v>78</v>
      </c>
      <c r="B34" s="37"/>
      <c r="C34" s="36"/>
    </row>
    <row r="35" spans="1:13" s="33" customFormat="1" ht="12.5" x14ac:dyDescent="0.25">
      <c r="A35" s="38" t="s">
        <v>78</v>
      </c>
      <c r="B35" s="37"/>
      <c r="C35" s="36"/>
    </row>
    <row r="36" spans="1:13" s="33" customFormat="1" ht="12.5" x14ac:dyDescent="0.25">
      <c r="A36" s="38" t="s">
        <v>78</v>
      </c>
      <c r="B36" s="37"/>
      <c r="C36" s="36"/>
    </row>
    <row r="37" spans="1:13" s="33" customFormat="1" ht="12.5" x14ac:dyDescent="0.25">
      <c r="A37" s="39" t="s">
        <v>79</v>
      </c>
      <c r="B37" s="40"/>
      <c r="C37" s="40"/>
    </row>
    <row r="38" spans="1:13" s="33" customFormat="1" ht="12.5" x14ac:dyDescent="0.25">
      <c r="A38" s="30"/>
      <c r="B38" s="30"/>
      <c r="C38" s="41"/>
      <c r="D38" s="41"/>
      <c r="E38" s="41"/>
      <c r="F38" s="41"/>
      <c r="G38" s="41"/>
      <c r="H38" s="41"/>
      <c r="I38" s="30"/>
      <c r="J38" s="30"/>
      <c r="K38" s="30"/>
      <c r="L38" s="30"/>
      <c r="M38" s="30"/>
    </row>
  </sheetData>
  <sheetProtection algorithmName="SHA-512" hashValue="JyO09zwsvIyqjxNah9tkG8vFaqQ1nPi42FSMGIFgaPehVdNQ82DjItndGaNQzqhKUpO0Pxxc2hev9zuDj2nmwA==" saltValue="OzeCHGRGxYG3rnF+DntUyA==" spinCount="100000" sheet="1" objects="1" scenarios="1" insertRows="0"/>
  <mergeCells count="2">
    <mergeCell ref="A3:B3"/>
    <mergeCell ref="A4:C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D2E46-4528-400A-8C7B-4892A9A20E65}">
  <dimension ref="A1:I33"/>
  <sheetViews>
    <sheetView zoomScale="115" zoomScaleNormal="115" workbookViewId="0">
      <selection activeCell="A3" sqref="A3:B3"/>
    </sheetView>
  </sheetViews>
  <sheetFormatPr defaultRowHeight="14.5" x14ac:dyDescent="0.35"/>
  <cols>
    <col min="1" max="1" width="7.453125" customWidth="1"/>
    <col min="2" max="2" width="47" customWidth="1"/>
    <col min="3" max="3" width="9.7265625" style="77" customWidth="1"/>
    <col min="4" max="5" width="9.7265625" customWidth="1"/>
    <col min="6" max="6" width="2.7265625" customWidth="1"/>
    <col min="7" max="7" width="4.453125" customWidth="1"/>
    <col min="9" max="9" width="87.26953125" customWidth="1"/>
    <col min="257" max="257" width="7.453125" customWidth="1"/>
    <col min="258" max="258" width="41.7265625" customWidth="1"/>
    <col min="259" max="261" width="9.7265625" customWidth="1"/>
    <col min="262" max="262" width="2.7265625" customWidth="1"/>
    <col min="263" max="263" width="4.453125" customWidth="1"/>
    <col min="265" max="265" width="87.26953125" customWidth="1"/>
    <col min="513" max="513" width="7.453125" customWidth="1"/>
    <col min="514" max="514" width="41.7265625" customWidth="1"/>
    <col min="515" max="517" width="9.7265625" customWidth="1"/>
    <col min="518" max="518" width="2.7265625" customWidth="1"/>
    <col min="519" max="519" width="4.453125" customWidth="1"/>
    <col min="521" max="521" width="87.26953125" customWidth="1"/>
    <col min="769" max="769" width="7.453125" customWidth="1"/>
    <col min="770" max="770" width="41.7265625" customWidth="1"/>
    <col min="771" max="773" width="9.7265625" customWidth="1"/>
    <col min="774" max="774" width="2.7265625" customWidth="1"/>
    <col min="775" max="775" width="4.453125" customWidth="1"/>
    <col min="777" max="777" width="87.26953125" customWidth="1"/>
    <col min="1025" max="1025" width="7.453125" customWidth="1"/>
    <col min="1026" max="1026" width="41.7265625" customWidth="1"/>
    <col min="1027" max="1029" width="9.7265625" customWidth="1"/>
    <col min="1030" max="1030" width="2.7265625" customWidth="1"/>
    <col min="1031" max="1031" width="4.453125" customWidth="1"/>
    <col min="1033" max="1033" width="87.26953125" customWidth="1"/>
    <col min="1281" max="1281" width="7.453125" customWidth="1"/>
    <col min="1282" max="1282" width="41.7265625" customWidth="1"/>
    <col min="1283" max="1285" width="9.7265625" customWidth="1"/>
    <col min="1286" max="1286" width="2.7265625" customWidth="1"/>
    <col min="1287" max="1287" width="4.453125" customWidth="1"/>
    <col min="1289" max="1289" width="87.26953125" customWidth="1"/>
    <col min="1537" max="1537" width="7.453125" customWidth="1"/>
    <col min="1538" max="1538" width="41.7265625" customWidth="1"/>
    <col min="1539" max="1541" width="9.7265625" customWidth="1"/>
    <col min="1542" max="1542" width="2.7265625" customWidth="1"/>
    <col min="1543" max="1543" width="4.453125" customWidth="1"/>
    <col min="1545" max="1545" width="87.26953125" customWidth="1"/>
    <col min="1793" max="1793" width="7.453125" customWidth="1"/>
    <col min="1794" max="1794" width="41.7265625" customWidth="1"/>
    <col min="1795" max="1797" width="9.7265625" customWidth="1"/>
    <col min="1798" max="1798" width="2.7265625" customWidth="1"/>
    <col min="1799" max="1799" width="4.453125" customWidth="1"/>
    <col min="1801" max="1801" width="87.26953125" customWidth="1"/>
    <col min="2049" max="2049" width="7.453125" customWidth="1"/>
    <col min="2050" max="2050" width="41.7265625" customWidth="1"/>
    <col min="2051" max="2053" width="9.7265625" customWidth="1"/>
    <col min="2054" max="2054" width="2.7265625" customWidth="1"/>
    <col min="2055" max="2055" width="4.453125" customWidth="1"/>
    <col min="2057" max="2057" width="87.26953125" customWidth="1"/>
    <col min="2305" max="2305" width="7.453125" customWidth="1"/>
    <col min="2306" max="2306" width="41.7265625" customWidth="1"/>
    <col min="2307" max="2309" width="9.7265625" customWidth="1"/>
    <col min="2310" max="2310" width="2.7265625" customWidth="1"/>
    <col min="2311" max="2311" width="4.453125" customWidth="1"/>
    <col min="2313" max="2313" width="87.26953125" customWidth="1"/>
    <col min="2561" max="2561" width="7.453125" customWidth="1"/>
    <col min="2562" max="2562" width="41.7265625" customWidth="1"/>
    <col min="2563" max="2565" width="9.7265625" customWidth="1"/>
    <col min="2566" max="2566" width="2.7265625" customWidth="1"/>
    <col min="2567" max="2567" width="4.453125" customWidth="1"/>
    <col min="2569" max="2569" width="87.26953125" customWidth="1"/>
    <col min="2817" max="2817" width="7.453125" customWidth="1"/>
    <col min="2818" max="2818" width="41.7265625" customWidth="1"/>
    <col min="2819" max="2821" width="9.7265625" customWidth="1"/>
    <col min="2822" max="2822" width="2.7265625" customWidth="1"/>
    <col min="2823" max="2823" width="4.453125" customWidth="1"/>
    <col min="2825" max="2825" width="87.26953125" customWidth="1"/>
    <col min="3073" max="3073" width="7.453125" customWidth="1"/>
    <col min="3074" max="3074" width="41.7265625" customWidth="1"/>
    <col min="3075" max="3077" width="9.7265625" customWidth="1"/>
    <col min="3078" max="3078" width="2.7265625" customWidth="1"/>
    <col min="3079" max="3079" width="4.453125" customWidth="1"/>
    <col min="3081" max="3081" width="87.26953125" customWidth="1"/>
    <col min="3329" max="3329" width="7.453125" customWidth="1"/>
    <col min="3330" max="3330" width="41.7265625" customWidth="1"/>
    <col min="3331" max="3333" width="9.7265625" customWidth="1"/>
    <col min="3334" max="3334" width="2.7265625" customWidth="1"/>
    <col min="3335" max="3335" width="4.453125" customWidth="1"/>
    <col min="3337" max="3337" width="87.26953125" customWidth="1"/>
    <col min="3585" max="3585" width="7.453125" customWidth="1"/>
    <col min="3586" max="3586" width="41.7265625" customWidth="1"/>
    <col min="3587" max="3589" width="9.7265625" customWidth="1"/>
    <col min="3590" max="3590" width="2.7265625" customWidth="1"/>
    <col min="3591" max="3591" width="4.453125" customWidth="1"/>
    <col min="3593" max="3593" width="87.26953125" customWidth="1"/>
    <col min="3841" max="3841" width="7.453125" customWidth="1"/>
    <col min="3842" max="3842" width="41.7265625" customWidth="1"/>
    <col min="3843" max="3845" width="9.7265625" customWidth="1"/>
    <col min="3846" max="3846" width="2.7265625" customWidth="1"/>
    <col min="3847" max="3847" width="4.453125" customWidth="1"/>
    <col min="3849" max="3849" width="87.26953125" customWidth="1"/>
    <col min="4097" max="4097" width="7.453125" customWidth="1"/>
    <col min="4098" max="4098" width="41.7265625" customWidth="1"/>
    <col min="4099" max="4101" width="9.7265625" customWidth="1"/>
    <col min="4102" max="4102" width="2.7265625" customWidth="1"/>
    <col min="4103" max="4103" width="4.453125" customWidth="1"/>
    <col min="4105" max="4105" width="87.26953125" customWidth="1"/>
    <col min="4353" max="4353" width="7.453125" customWidth="1"/>
    <col min="4354" max="4354" width="41.7265625" customWidth="1"/>
    <col min="4355" max="4357" width="9.7265625" customWidth="1"/>
    <col min="4358" max="4358" width="2.7265625" customWidth="1"/>
    <col min="4359" max="4359" width="4.453125" customWidth="1"/>
    <col min="4361" max="4361" width="87.26953125" customWidth="1"/>
    <col min="4609" max="4609" width="7.453125" customWidth="1"/>
    <col min="4610" max="4610" width="41.7265625" customWidth="1"/>
    <col min="4611" max="4613" width="9.7265625" customWidth="1"/>
    <col min="4614" max="4614" width="2.7265625" customWidth="1"/>
    <col min="4615" max="4615" width="4.453125" customWidth="1"/>
    <col min="4617" max="4617" width="87.26953125" customWidth="1"/>
    <col min="4865" max="4865" width="7.453125" customWidth="1"/>
    <col min="4866" max="4866" width="41.7265625" customWidth="1"/>
    <col min="4867" max="4869" width="9.7265625" customWidth="1"/>
    <col min="4870" max="4870" width="2.7265625" customWidth="1"/>
    <col min="4871" max="4871" width="4.453125" customWidth="1"/>
    <col min="4873" max="4873" width="87.26953125" customWidth="1"/>
    <col min="5121" max="5121" width="7.453125" customWidth="1"/>
    <col min="5122" max="5122" width="41.7265625" customWidth="1"/>
    <col min="5123" max="5125" width="9.7265625" customWidth="1"/>
    <col min="5126" max="5126" width="2.7265625" customWidth="1"/>
    <col min="5127" max="5127" width="4.453125" customWidth="1"/>
    <col min="5129" max="5129" width="87.26953125" customWidth="1"/>
    <col min="5377" max="5377" width="7.453125" customWidth="1"/>
    <col min="5378" max="5378" width="41.7265625" customWidth="1"/>
    <col min="5379" max="5381" width="9.7265625" customWidth="1"/>
    <col min="5382" max="5382" width="2.7265625" customWidth="1"/>
    <col min="5383" max="5383" width="4.453125" customWidth="1"/>
    <col min="5385" max="5385" width="87.26953125" customWidth="1"/>
    <col min="5633" max="5633" width="7.453125" customWidth="1"/>
    <col min="5634" max="5634" width="41.7265625" customWidth="1"/>
    <col min="5635" max="5637" width="9.7265625" customWidth="1"/>
    <col min="5638" max="5638" width="2.7265625" customWidth="1"/>
    <col min="5639" max="5639" width="4.453125" customWidth="1"/>
    <col min="5641" max="5641" width="87.26953125" customWidth="1"/>
    <col min="5889" max="5889" width="7.453125" customWidth="1"/>
    <col min="5890" max="5890" width="41.7265625" customWidth="1"/>
    <col min="5891" max="5893" width="9.7265625" customWidth="1"/>
    <col min="5894" max="5894" width="2.7265625" customWidth="1"/>
    <col min="5895" max="5895" width="4.453125" customWidth="1"/>
    <col min="5897" max="5897" width="87.26953125" customWidth="1"/>
    <col min="6145" max="6145" width="7.453125" customWidth="1"/>
    <col min="6146" max="6146" width="41.7265625" customWidth="1"/>
    <col min="6147" max="6149" width="9.7265625" customWidth="1"/>
    <col min="6150" max="6150" width="2.7265625" customWidth="1"/>
    <col min="6151" max="6151" width="4.453125" customWidth="1"/>
    <col min="6153" max="6153" width="87.26953125" customWidth="1"/>
    <col min="6401" max="6401" width="7.453125" customWidth="1"/>
    <col min="6402" max="6402" width="41.7265625" customWidth="1"/>
    <col min="6403" max="6405" width="9.7265625" customWidth="1"/>
    <col min="6406" max="6406" width="2.7265625" customWidth="1"/>
    <col min="6407" max="6407" width="4.453125" customWidth="1"/>
    <col min="6409" max="6409" width="87.26953125" customWidth="1"/>
    <col min="6657" max="6657" width="7.453125" customWidth="1"/>
    <col min="6658" max="6658" width="41.7265625" customWidth="1"/>
    <col min="6659" max="6661" width="9.7265625" customWidth="1"/>
    <col min="6662" max="6662" width="2.7265625" customWidth="1"/>
    <col min="6663" max="6663" width="4.453125" customWidth="1"/>
    <col min="6665" max="6665" width="87.26953125" customWidth="1"/>
    <col min="6913" max="6913" width="7.453125" customWidth="1"/>
    <col min="6914" max="6914" width="41.7265625" customWidth="1"/>
    <col min="6915" max="6917" width="9.7265625" customWidth="1"/>
    <col min="6918" max="6918" width="2.7265625" customWidth="1"/>
    <col min="6919" max="6919" width="4.453125" customWidth="1"/>
    <col min="6921" max="6921" width="87.26953125" customWidth="1"/>
    <col min="7169" max="7169" width="7.453125" customWidth="1"/>
    <col min="7170" max="7170" width="41.7265625" customWidth="1"/>
    <col min="7171" max="7173" width="9.7265625" customWidth="1"/>
    <col min="7174" max="7174" width="2.7265625" customWidth="1"/>
    <col min="7175" max="7175" width="4.453125" customWidth="1"/>
    <col min="7177" max="7177" width="87.26953125" customWidth="1"/>
    <col min="7425" max="7425" width="7.453125" customWidth="1"/>
    <col min="7426" max="7426" width="41.7265625" customWidth="1"/>
    <col min="7427" max="7429" width="9.7265625" customWidth="1"/>
    <col min="7430" max="7430" width="2.7265625" customWidth="1"/>
    <col min="7431" max="7431" width="4.453125" customWidth="1"/>
    <col min="7433" max="7433" width="87.26953125" customWidth="1"/>
    <col min="7681" max="7681" width="7.453125" customWidth="1"/>
    <col min="7682" max="7682" width="41.7265625" customWidth="1"/>
    <col min="7683" max="7685" width="9.7265625" customWidth="1"/>
    <col min="7686" max="7686" width="2.7265625" customWidth="1"/>
    <col min="7687" max="7687" width="4.453125" customWidth="1"/>
    <col min="7689" max="7689" width="87.26953125" customWidth="1"/>
    <col min="7937" max="7937" width="7.453125" customWidth="1"/>
    <col min="7938" max="7938" width="41.7265625" customWidth="1"/>
    <col min="7939" max="7941" width="9.7265625" customWidth="1"/>
    <col min="7942" max="7942" width="2.7265625" customWidth="1"/>
    <col min="7943" max="7943" width="4.453125" customWidth="1"/>
    <col min="7945" max="7945" width="87.26953125" customWidth="1"/>
    <col min="8193" max="8193" width="7.453125" customWidth="1"/>
    <col min="8194" max="8194" width="41.7265625" customWidth="1"/>
    <col min="8195" max="8197" width="9.7265625" customWidth="1"/>
    <col min="8198" max="8198" width="2.7265625" customWidth="1"/>
    <col min="8199" max="8199" width="4.453125" customWidth="1"/>
    <col min="8201" max="8201" width="87.26953125" customWidth="1"/>
    <col min="8449" max="8449" width="7.453125" customWidth="1"/>
    <col min="8450" max="8450" width="41.7265625" customWidth="1"/>
    <col min="8451" max="8453" width="9.7265625" customWidth="1"/>
    <col min="8454" max="8454" width="2.7265625" customWidth="1"/>
    <col min="8455" max="8455" width="4.453125" customWidth="1"/>
    <col min="8457" max="8457" width="87.26953125" customWidth="1"/>
    <col min="8705" max="8705" width="7.453125" customWidth="1"/>
    <col min="8706" max="8706" width="41.7265625" customWidth="1"/>
    <col min="8707" max="8709" width="9.7265625" customWidth="1"/>
    <col min="8710" max="8710" width="2.7265625" customWidth="1"/>
    <col min="8711" max="8711" width="4.453125" customWidth="1"/>
    <col min="8713" max="8713" width="87.26953125" customWidth="1"/>
    <col min="8961" max="8961" width="7.453125" customWidth="1"/>
    <col min="8962" max="8962" width="41.7265625" customWidth="1"/>
    <col min="8963" max="8965" width="9.7265625" customWidth="1"/>
    <col min="8966" max="8966" width="2.7265625" customWidth="1"/>
    <col min="8967" max="8967" width="4.453125" customWidth="1"/>
    <col min="8969" max="8969" width="87.26953125" customWidth="1"/>
    <col min="9217" max="9217" width="7.453125" customWidth="1"/>
    <col min="9218" max="9218" width="41.7265625" customWidth="1"/>
    <col min="9219" max="9221" width="9.7265625" customWidth="1"/>
    <col min="9222" max="9222" width="2.7265625" customWidth="1"/>
    <col min="9223" max="9223" width="4.453125" customWidth="1"/>
    <col min="9225" max="9225" width="87.26953125" customWidth="1"/>
    <col min="9473" max="9473" width="7.453125" customWidth="1"/>
    <col min="9474" max="9474" width="41.7265625" customWidth="1"/>
    <col min="9475" max="9477" width="9.7265625" customWidth="1"/>
    <col min="9478" max="9478" width="2.7265625" customWidth="1"/>
    <col min="9479" max="9479" width="4.453125" customWidth="1"/>
    <col min="9481" max="9481" width="87.26953125" customWidth="1"/>
    <col min="9729" max="9729" width="7.453125" customWidth="1"/>
    <col min="9730" max="9730" width="41.7265625" customWidth="1"/>
    <col min="9731" max="9733" width="9.7265625" customWidth="1"/>
    <col min="9734" max="9734" width="2.7265625" customWidth="1"/>
    <col min="9735" max="9735" width="4.453125" customWidth="1"/>
    <col min="9737" max="9737" width="87.26953125" customWidth="1"/>
    <col min="9985" max="9985" width="7.453125" customWidth="1"/>
    <col min="9986" max="9986" width="41.7265625" customWidth="1"/>
    <col min="9987" max="9989" width="9.7265625" customWidth="1"/>
    <col min="9990" max="9990" width="2.7265625" customWidth="1"/>
    <col min="9991" max="9991" width="4.453125" customWidth="1"/>
    <col min="9993" max="9993" width="87.26953125" customWidth="1"/>
    <col min="10241" max="10241" width="7.453125" customWidth="1"/>
    <col min="10242" max="10242" width="41.7265625" customWidth="1"/>
    <col min="10243" max="10245" width="9.7265625" customWidth="1"/>
    <col min="10246" max="10246" width="2.7265625" customWidth="1"/>
    <col min="10247" max="10247" width="4.453125" customWidth="1"/>
    <col min="10249" max="10249" width="87.26953125" customWidth="1"/>
    <col min="10497" max="10497" width="7.453125" customWidth="1"/>
    <col min="10498" max="10498" width="41.7265625" customWidth="1"/>
    <col min="10499" max="10501" width="9.7265625" customWidth="1"/>
    <col min="10502" max="10502" width="2.7265625" customWidth="1"/>
    <col min="10503" max="10503" width="4.453125" customWidth="1"/>
    <col min="10505" max="10505" width="87.26953125" customWidth="1"/>
    <col min="10753" max="10753" width="7.453125" customWidth="1"/>
    <col min="10754" max="10754" width="41.7265625" customWidth="1"/>
    <col min="10755" max="10757" width="9.7265625" customWidth="1"/>
    <col min="10758" max="10758" width="2.7265625" customWidth="1"/>
    <col min="10759" max="10759" width="4.453125" customWidth="1"/>
    <col min="10761" max="10761" width="87.26953125" customWidth="1"/>
    <col min="11009" max="11009" width="7.453125" customWidth="1"/>
    <col min="11010" max="11010" width="41.7265625" customWidth="1"/>
    <col min="11011" max="11013" width="9.7265625" customWidth="1"/>
    <col min="11014" max="11014" width="2.7265625" customWidth="1"/>
    <col min="11015" max="11015" width="4.453125" customWidth="1"/>
    <col min="11017" max="11017" width="87.26953125" customWidth="1"/>
    <col min="11265" max="11265" width="7.453125" customWidth="1"/>
    <col min="11266" max="11266" width="41.7265625" customWidth="1"/>
    <col min="11267" max="11269" width="9.7265625" customWidth="1"/>
    <col min="11270" max="11270" width="2.7265625" customWidth="1"/>
    <col min="11271" max="11271" width="4.453125" customWidth="1"/>
    <col min="11273" max="11273" width="87.26953125" customWidth="1"/>
    <col min="11521" max="11521" width="7.453125" customWidth="1"/>
    <col min="11522" max="11522" width="41.7265625" customWidth="1"/>
    <col min="11523" max="11525" width="9.7265625" customWidth="1"/>
    <col min="11526" max="11526" width="2.7265625" customWidth="1"/>
    <col min="11527" max="11527" width="4.453125" customWidth="1"/>
    <col min="11529" max="11529" width="87.26953125" customWidth="1"/>
    <col min="11777" max="11777" width="7.453125" customWidth="1"/>
    <col min="11778" max="11778" width="41.7265625" customWidth="1"/>
    <col min="11779" max="11781" width="9.7265625" customWidth="1"/>
    <col min="11782" max="11782" width="2.7265625" customWidth="1"/>
    <col min="11783" max="11783" width="4.453125" customWidth="1"/>
    <col min="11785" max="11785" width="87.26953125" customWidth="1"/>
    <col min="12033" max="12033" width="7.453125" customWidth="1"/>
    <col min="12034" max="12034" width="41.7265625" customWidth="1"/>
    <col min="12035" max="12037" width="9.7265625" customWidth="1"/>
    <col min="12038" max="12038" width="2.7265625" customWidth="1"/>
    <col min="12039" max="12039" width="4.453125" customWidth="1"/>
    <col min="12041" max="12041" width="87.26953125" customWidth="1"/>
    <col min="12289" max="12289" width="7.453125" customWidth="1"/>
    <col min="12290" max="12290" width="41.7265625" customWidth="1"/>
    <col min="12291" max="12293" width="9.7265625" customWidth="1"/>
    <col min="12294" max="12294" width="2.7265625" customWidth="1"/>
    <col min="12295" max="12295" width="4.453125" customWidth="1"/>
    <col min="12297" max="12297" width="87.26953125" customWidth="1"/>
    <col min="12545" max="12545" width="7.453125" customWidth="1"/>
    <col min="12546" max="12546" width="41.7265625" customWidth="1"/>
    <col min="12547" max="12549" width="9.7265625" customWidth="1"/>
    <col min="12550" max="12550" width="2.7265625" customWidth="1"/>
    <col min="12551" max="12551" width="4.453125" customWidth="1"/>
    <col min="12553" max="12553" width="87.26953125" customWidth="1"/>
    <col min="12801" max="12801" width="7.453125" customWidth="1"/>
    <col min="12802" max="12802" width="41.7265625" customWidth="1"/>
    <col min="12803" max="12805" width="9.7265625" customWidth="1"/>
    <col min="12806" max="12806" width="2.7265625" customWidth="1"/>
    <col min="12807" max="12807" width="4.453125" customWidth="1"/>
    <col min="12809" max="12809" width="87.26953125" customWidth="1"/>
    <col min="13057" max="13057" width="7.453125" customWidth="1"/>
    <col min="13058" max="13058" width="41.7265625" customWidth="1"/>
    <col min="13059" max="13061" width="9.7265625" customWidth="1"/>
    <col min="13062" max="13062" width="2.7265625" customWidth="1"/>
    <col min="13063" max="13063" width="4.453125" customWidth="1"/>
    <col min="13065" max="13065" width="87.26953125" customWidth="1"/>
    <col min="13313" max="13313" width="7.453125" customWidth="1"/>
    <col min="13314" max="13314" width="41.7265625" customWidth="1"/>
    <col min="13315" max="13317" width="9.7265625" customWidth="1"/>
    <col min="13318" max="13318" width="2.7265625" customWidth="1"/>
    <col min="13319" max="13319" width="4.453125" customWidth="1"/>
    <col min="13321" max="13321" width="87.26953125" customWidth="1"/>
    <col min="13569" max="13569" width="7.453125" customWidth="1"/>
    <col min="13570" max="13570" width="41.7265625" customWidth="1"/>
    <col min="13571" max="13573" width="9.7265625" customWidth="1"/>
    <col min="13574" max="13574" width="2.7265625" customWidth="1"/>
    <col min="13575" max="13575" width="4.453125" customWidth="1"/>
    <col min="13577" max="13577" width="87.26953125" customWidth="1"/>
    <col min="13825" max="13825" width="7.453125" customWidth="1"/>
    <col min="13826" max="13826" width="41.7265625" customWidth="1"/>
    <col min="13827" max="13829" width="9.7265625" customWidth="1"/>
    <col min="13830" max="13830" width="2.7265625" customWidth="1"/>
    <col min="13831" max="13831" width="4.453125" customWidth="1"/>
    <col min="13833" max="13833" width="87.26953125" customWidth="1"/>
    <col min="14081" max="14081" width="7.453125" customWidth="1"/>
    <col min="14082" max="14082" width="41.7265625" customWidth="1"/>
    <col min="14083" max="14085" width="9.7265625" customWidth="1"/>
    <col min="14086" max="14086" width="2.7265625" customWidth="1"/>
    <col min="14087" max="14087" width="4.453125" customWidth="1"/>
    <col min="14089" max="14089" width="87.26953125" customWidth="1"/>
    <col min="14337" max="14337" width="7.453125" customWidth="1"/>
    <col min="14338" max="14338" width="41.7265625" customWidth="1"/>
    <col min="14339" max="14341" width="9.7265625" customWidth="1"/>
    <col min="14342" max="14342" width="2.7265625" customWidth="1"/>
    <col min="14343" max="14343" width="4.453125" customWidth="1"/>
    <col min="14345" max="14345" width="87.26953125" customWidth="1"/>
    <col min="14593" max="14593" width="7.453125" customWidth="1"/>
    <col min="14594" max="14594" width="41.7265625" customWidth="1"/>
    <col min="14595" max="14597" width="9.7265625" customWidth="1"/>
    <col min="14598" max="14598" width="2.7265625" customWidth="1"/>
    <col min="14599" max="14599" width="4.453125" customWidth="1"/>
    <col min="14601" max="14601" width="87.26953125" customWidth="1"/>
    <col min="14849" max="14849" width="7.453125" customWidth="1"/>
    <col min="14850" max="14850" width="41.7265625" customWidth="1"/>
    <col min="14851" max="14853" width="9.7265625" customWidth="1"/>
    <col min="14854" max="14854" width="2.7265625" customWidth="1"/>
    <col min="14855" max="14855" width="4.453125" customWidth="1"/>
    <col min="14857" max="14857" width="87.26953125" customWidth="1"/>
    <col min="15105" max="15105" width="7.453125" customWidth="1"/>
    <col min="15106" max="15106" width="41.7265625" customWidth="1"/>
    <col min="15107" max="15109" width="9.7265625" customWidth="1"/>
    <col min="15110" max="15110" width="2.7265625" customWidth="1"/>
    <col min="15111" max="15111" width="4.453125" customWidth="1"/>
    <col min="15113" max="15113" width="87.26953125" customWidth="1"/>
    <col min="15361" max="15361" width="7.453125" customWidth="1"/>
    <col min="15362" max="15362" width="41.7265625" customWidth="1"/>
    <col min="15363" max="15365" width="9.7265625" customWidth="1"/>
    <col min="15366" max="15366" width="2.7265625" customWidth="1"/>
    <col min="15367" max="15367" width="4.453125" customWidth="1"/>
    <col min="15369" max="15369" width="87.26953125" customWidth="1"/>
    <col min="15617" max="15617" width="7.453125" customWidth="1"/>
    <col min="15618" max="15618" width="41.7265625" customWidth="1"/>
    <col min="15619" max="15621" width="9.7265625" customWidth="1"/>
    <col min="15622" max="15622" width="2.7265625" customWidth="1"/>
    <col min="15623" max="15623" width="4.453125" customWidth="1"/>
    <col min="15625" max="15625" width="87.26953125" customWidth="1"/>
    <col min="15873" max="15873" width="7.453125" customWidth="1"/>
    <col min="15874" max="15874" width="41.7265625" customWidth="1"/>
    <col min="15875" max="15877" width="9.7265625" customWidth="1"/>
    <col min="15878" max="15878" width="2.7265625" customWidth="1"/>
    <col min="15879" max="15879" width="4.453125" customWidth="1"/>
    <col min="15881" max="15881" width="87.26953125" customWidth="1"/>
    <col min="16129" max="16129" width="7.453125" customWidth="1"/>
    <col min="16130" max="16130" width="41.7265625" customWidth="1"/>
    <col min="16131" max="16133" width="9.7265625" customWidth="1"/>
    <col min="16134" max="16134" width="2.7265625" customWidth="1"/>
    <col min="16135" max="16135" width="4.453125" customWidth="1"/>
    <col min="16137" max="16137" width="87.26953125" customWidth="1"/>
  </cols>
  <sheetData>
    <row r="1" spans="1:9" ht="15.5" x14ac:dyDescent="0.35">
      <c r="A1" s="4" t="s">
        <v>0</v>
      </c>
      <c r="B1" s="6"/>
      <c r="C1" s="42"/>
      <c r="D1" s="6"/>
      <c r="E1" s="6"/>
      <c r="F1" s="6"/>
      <c r="G1" s="4"/>
      <c r="H1" s="146"/>
      <c r="I1" s="146"/>
    </row>
    <row r="2" spans="1:9" ht="15.5" x14ac:dyDescent="0.35">
      <c r="A2" s="6" t="s">
        <v>40</v>
      </c>
      <c r="B2" s="6"/>
      <c r="C2" s="42"/>
      <c r="D2" s="6"/>
      <c r="E2" s="6"/>
      <c r="F2" s="6"/>
      <c r="G2" s="43"/>
      <c r="H2" s="147"/>
      <c r="I2" s="147"/>
    </row>
    <row r="3" spans="1:9" x14ac:dyDescent="0.35">
      <c r="A3" s="138" t="str">
        <f>ToC!B3</f>
        <v>Computronix (USA), Inc.</v>
      </c>
      <c r="B3" s="132"/>
      <c r="C3" s="44"/>
      <c r="D3" s="45"/>
      <c r="E3" s="45"/>
      <c r="F3" s="45"/>
      <c r="G3" s="43"/>
      <c r="H3" s="147"/>
      <c r="I3" s="147"/>
    </row>
    <row r="4" spans="1:9" s="17" customFormat="1" ht="13.5" thickBot="1" x14ac:dyDescent="0.35">
      <c r="A4" s="16"/>
      <c r="B4" s="16"/>
      <c r="C4" s="46"/>
      <c r="G4" s="43"/>
      <c r="H4" s="147"/>
      <c r="I4" s="147"/>
    </row>
    <row r="5" spans="1:9" ht="15.75" customHeight="1" x14ac:dyDescent="0.35">
      <c r="A5" s="47"/>
      <c r="B5" s="48" t="s">
        <v>80</v>
      </c>
      <c r="C5" s="49"/>
      <c r="D5" s="50"/>
      <c r="E5" s="51"/>
      <c r="F5" s="52"/>
      <c r="G5" s="140" t="s">
        <v>6</v>
      </c>
      <c r="H5" s="141"/>
      <c r="I5" s="142"/>
    </row>
    <row r="6" spans="1:9" ht="15.75" customHeight="1" x14ac:dyDescent="0.35">
      <c r="A6" s="53"/>
      <c r="B6" s="54"/>
      <c r="C6" s="55"/>
      <c r="D6" s="56"/>
      <c r="E6" s="57"/>
      <c r="F6" s="52"/>
      <c r="G6" s="143"/>
      <c r="H6" s="144"/>
      <c r="I6" s="145"/>
    </row>
    <row r="7" spans="1:9" ht="32.5" x14ac:dyDescent="0.35">
      <c r="A7" s="58" t="s">
        <v>81</v>
      </c>
      <c r="B7" s="59" t="s">
        <v>5</v>
      </c>
      <c r="C7" s="60" t="s">
        <v>82</v>
      </c>
      <c r="D7" s="32" t="s">
        <v>83</v>
      </c>
      <c r="E7" s="61" t="s">
        <v>39</v>
      </c>
      <c r="F7" s="62"/>
      <c r="G7" s="120">
        <v>1</v>
      </c>
      <c r="H7" s="148" t="s">
        <v>84</v>
      </c>
      <c r="I7" s="148"/>
    </row>
    <row r="8" spans="1:9" x14ac:dyDescent="0.35">
      <c r="A8" s="63">
        <v>1</v>
      </c>
      <c r="B8" s="119" t="s">
        <v>85</v>
      </c>
      <c r="C8" s="122">
        <v>1</v>
      </c>
      <c r="D8" s="122">
        <v>1</v>
      </c>
      <c r="E8" s="123">
        <v>18000</v>
      </c>
      <c r="F8" s="64"/>
      <c r="G8" s="149">
        <f>G7+1</f>
        <v>2</v>
      </c>
      <c r="H8" s="150" t="s">
        <v>86</v>
      </c>
      <c r="I8" s="150"/>
    </row>
    <row r="9" spans="1:9" ht="30.75" customHeight="1" x14ac:dyDescent="0.35">
      <c r="A9" s="63">
        <f>A8+1</f>
        <v>2</v>
      </c>
      <c r="B9" s="119" t="s">
        <v>87</v>
      </c>
      <c r="C9" s="122">
        <v>1</v>
      </c>
      <c r="D9" s="122">
        <v>1</v>
      </c>
      <c r="E9" s="123">
        <v>18000</v>
      </c>
      <c r="F9" s="64"/>
      <c r="G9" s="149"/>
      <c r="H9" s="150"/>
      <c r="I9" s="150"/>
    </row>
    <row r="10" spans="1:9" ht="15" customHeight="1" x14ac:dyDescent="0.35">
      <c r="A10" s="63">
        <f>A9+1</f>
        <v>3</v>
      </c>
      <c r="B10" s="119" t="s">
        <v>88</v>
      </c>
      <c r="C10" s="122">
        <v>1</v>
      </c>
      <c r="D10" s="122">
        <v>1</v>
      </c>
      <c r="E10" s="123">
        <v>18000</v>
      </c>
      <c r="F10" s="64"/>
      <c r="G10" s="149">
        <v>3</v>
      </c>
      <c r="H10" s="151" t="s">
        <v>89</v>
      </c>
      <c r="I10" s="151"/>
    </row>
    <row r="11" spans="1:9" x14ac:dyDescent="0.35">
      <c r="A11" s="63">
        <f t="shared" ref="A11:A30" si="0">A10+1</f>
        <v>4</v>
      </c>
      <c r="B11" s="121" t="s">
        <v>90</v>
      </c>
      <c r="C11" s="122">
        <v>1</v>
      </c>
      <c r="D11" s="122">
        <v>1</v>
      </c>
      <c r="E11" s="123">
        <v>160900</v>
      </c>
      <c r="F11" s="64"/>
      <c r="G11" s="149"/>
      <c r="H11" s="151"/>
      <c r="I11" s="151"/>
    </row>
    <row r="12" spans="1:9" x14ac:dyDescent="0.35">
      <c r="A12" s="63">
        <f t="shared" si="0"/>
        <v>5</v>
      </c>
      <c r="B12" s="121" t="s">
        <v>91</v>
      </c>
      <c r="C12" s="122">
        <v>1</v>
      </c>
      <c r="D12" s="122">
        <v>1</v>
      </c>
      <c r="E12" s="123">
        <v>70140</v>
      </c>
      <c r="F12" s="64"/>
      <c r="G12" s="149"/>
      <c r="H12" s="151"/>
      <c r="I12" s="151"/>
    </row>
    <row r="13" spans="1:9" x14ac:dyDescent="0.35">
      <c r="A13" s="63">
        <f t="shared" si="0"/>
        <v>6</v>
      </c>
      <c r="B13" s="121" t="s">
        <v>92</v>
      </c>
      <c r="C13" s="122">
        <v>1</v>
      </c>
      <c r="D13" s="122">
        <v>1</v>
      </c>
      <c r="E13" s="123">
        <v>70140</v>
      </c>
      <c r="F13" s="64"/>
      <c r="G13" s="149"/>
      <c r="H13" s="151"/>
      <c r="I13" s="151"/>
    </row>
    <row r="14" spans="1:9" x14ac:dyDescent="0.35">
      <c r="A14" s="63">
        <f t="shared" si="0"/>
        <v>7</v>
      </c>
      <c r="B14" s="121" t="s">
        <v>93</v>
      </c>
      <c r="C14" s="122">
        <v>1</v>
      </c>
      <c r="D14" s="122">
        <v>1</v>
      </c>
      <c r="E14" s="123">
        <v>70140</v>
      </c>
      <c r="F14" s="64"/>
    </row>
    <row r="15" spans="1:9" x14ac:dyDescent="0.35">
      <c r="A15" s="63">
        <f t="shared" si="0"/>
        <v>8</v>
      </c>
      <c r="B15" s="121" t="s">
        <v>94</v>
      </c>
      <c r="C15" s="122">
        <v>1</v>
      </c>
      <c r="D15" s="122">
        <v>1</v>
      </c>
      <c r="E15" s="123">
        <v>160900</v>
      </c>
      <c r="F15" s="64"/>
    </row>
    <row r="16" spans="1:9" x14ac:dyDescent="0.35">
      <c r="A16" s="63">
        <f t="shared" si="0"/>
        <v>9</v>
      </c>
      <c r="B16" s="121" t="s">
        <v>95</v>
      </c>
      <c r="C16" s="122">
        <v>1</v>
      </c>
      <c r="D16" s="122">
        <v>1</v>
      </c>
      <c r="E16" s="123">
        <v>70140</v>
      </c>
      <c r="F16" s="64"/>
    </row>
    <row r="17" spans="1:6" x14ac:dyDescent="0.35">
      <c r="A17" s="63">
        <f t="shared" si="0"/>
        <v>10</v>
      </c>
      <c r="B17" s="121" t="s">
        <v>96</v>
      </c>
      <c r="C17" s="122">
        <v>0</v>
      </c>
      <c r="D17" s="122">
        <v>0</v>
      </c>
      <c r="E17" s="123">
        <v>0</v>
      </c>
      <c r="F17" s="64"/>
    </row>
    <row r="18" spans="1:6" x14ac:dyDescent="0.35">
      <c r="A18" s="63">
        <f t="shared" si="0"/>
        <v>11</v>
      </c>
      <c r="B18" s="121" t="s">
        <v>97</v>
      </c>
      <c r="C18" s="122">
        <v>1</v>
      </c>
      <c r="D18" s="122">
        <v>1</v>
      </c>
      <c r="E18" s="123">
        <v>82300</v>
      </c>
      <c r="F18" s="64"/>
    </row>
    <row r="19" spans="1:6" x14ac:dyDescent="0.35">
      <c r="A19" s="63">
        <f t="shared" si="0"/>
        <v>12</v>
      </c>
      <c r="B19" s="121" t="s">
        <v>98</v>
      </c>
      <c r="C19" s="122">
        <v>1</v>
      </c>
      <c r="D19" s="122">
        <v>1</v>
      </c>
      <c r="E19" s="123">
        <v>110400</v>
      </c>
      <c r="F19" s="64"/>
    </row>
    <row r="20" spans="1:6" x14ac:dyDescent="0.35">
      <c r="A20" s="63">
        <f t="shared" si="0"/>
        <v>13</v>
      </c>
      <c r="B20" s="121" t="s">
        <v>99</v>
      </c>
      <c r="C20" s="122">
        <v>1</v>
      </c>
      <c r="D20" s="122">
        <v>1</v>
      </c>
      <c r="E20" s="123">
        <v>70140</v>
      </c>
      <c r="F20" s="64"/>
    </row>
    <row r="21" spans="1:6" x14ac:dyDescent="0.35">
      <c r="A21" s="63">
        <f t="shared" si="0"/>
        <v>14</v>
      </c>
      <c r="B21" s="121" t="s">
        <v>100</v>
      </c>
      <c r="C21" s="122">
        <v>1</v>
      </c>
      <c r="D21" s="122">
        <v>1</v>
      </c>
      <c r="E21" s="123">
        <v>22400</v>
      </c>
      <c r="F21" s="64"/>
    </row>
    <row r="22" spans="1:6" x14ac:dyDescent="0.35">
      <c r="A22" s="63">
        <f t="shared" si="0"/>
        <v>15</v>
      </c>
      <c r="B22" s="121" t="s">
        <v>101</v>
      </c>
      <c r="C22" s="122">
        <v>1</v>
      </c>
      <c r="D22" s="122">
        <v>1</v>
      </c>
      <c r="E22" s="123">
        <v>82300</v>
      </c>
      <c r="F22" s="64"/>
    </row>
    <row r="23" spans="1:6" x14ac:dyDescent="0.35">
      <c r="A23" s="63">
        <f t="shared" si="0"/>
        <v>16</v>
      </c>
      <c r="B23" s="121" t="s">
        <v>102</v>
      </c>
      <c r="C23" s="122">
        <v>1</v>
      </c>
      <c r="D23" s="122">
        <v>1</v>
      </c>
      <c r="E23" s="123">
        <v>407700</v>
      </c>
      <c r="F23" s="64"/>
    </row>
    <row r="24" spans="1:6" x14ac:dyDescent="0.35">
      <c r="A24" s="63">
        <f t="shared" si="0"/>
        <v>17</v>
      </c>
      <c r="B24" s="121" t="s">
        <v>103</v>
      </c>
      <c r="C24" s="122">
        <v>1</v>
      </c>
      <c r="D24" s="122">
        <v>1</v>
      </c>
      <c r="E24" s="123">
        <v>110400</v>
      </c>
      <c r="F24" s="64"/>
    </row>
    <row r="25" spans="1:6" x14ac:dyDescent="0.35">
      <c r="A25" s="63">
        <f t="shared" si="0"/>
        <v>18</v>
      </c>
      <c r="B25" s="121" t="s">
        <v>104</v>
      </c>
      <c r="C25" s="122">
        <v>1</v>
      </c>
      <c r="D25" s="122">
        <v>1</v>
      </c>
      <c r="E25" s="123">
        <v>22400</v>
      </c>
      <c r="F25" s="64"/>
    </row>
    <row r="26" spans="1:6" x14ac:dyDescent="0.35">
      <c r="A26" s="63">
        <f t="shared" si="0"/>
        <v>19</v>
      </c>
      <c r="B26" s="121" t="s">
        <v>105</v>
      </c>
      <c r="C26" s="122">
        <v>1</v>
      </c>
      <c r="D26" s="122">
        <v>1</v>
      </c>
      <c r="E26" s="123">
        <v>114400</v>
      </c>
      <c r="F26" s="64"/>
    </row>
    <row r="27" spans="1:6" x14ac:dyDescent="0.35">
      <c r="A27" s="63">
        <f t="shared" si="0"/>
        <v>20</v>
      </c>
      <c r="B27" s="121" t="s">
        <v>106</v>
      </c>
      <c r="C27" s="122">
        <v>1</v>
      </c>
      <c r="D27" s="122">
        <v>1</v>
      </c>
      <c r="E27" s="123">
        <v>82400</v>
      </c>
      <c r="F27" s="64"/>
    </row>
    <row r="28" spans="1:6" x14ac:dyDescent="0.35">
      <c r="A28" s="63">
        <f t="shared" si="0"/>
        <v>21</v>
      </c>
      <c r="B28" s="121" t="s">
        <v>107</v>
      </c>
      <c r="C28" s="122">
        <v>1</v>
      </c>
      <c r="D28" s="122">
        <v>1</v>
      </c>
      <c r="E28" s="123">
        <v>130100</v>
      </c>
      <c r="F28" s="64"/>
    </row>
    <row r="29" spans="1:6" x14ac:dyDescent="0.35">
      <c r="A29" s="63">
        <f t="shared" si="0"/>
        <v>22</v>
      </c>
      <c r="B29" s="121" t="s">
        <v>108</v>
      </c>
      <c r="C29" s="122">
        <v>1</v>
      </c>
      <c r="D29" s="122">
        <v>1</v>
      </c>
      <c r="E29" s="123">
        <v>42500</v>
      </c>
      <c r="F29" s="64"/>
    </row>
    <row r="30" spans="1:6" x14ac:dyDescent="0.35">
      <c r="A30" s="63">
        <f t="shared" si="0"/>
        <v>23</v>
      </c>
      <c r="B30" s="121" t="s">
        <v>109</v>
      </c>
      <c r="C30" s="122">
        <v>1</v>
      </c>
      <c r="D30" s="122">
        <v>1</v>
      </c>
      <c r="E30" s="123">
        <v>46600</v>
      </c>
      <c r="F30" s="64"/>
    </row>
    <row r="31" spans="1:6" x14ac:dyDescent="0.35">
      <c r="A31" s="65">
        <v>24</v>
      </c>
      <c r="B31" s="66" t="s">
        <v>110</v>
      </c>
      <c r="C31" s="122">
        <v>1</v>
      </c>
      <c r="D31" s="122">
        <v>1</v>
      </c>
      <c r="E31" s="123">
        <v>53100</v>
      </c>
      <c r="F31" s="64"/>
    </row>
    <row r="32" spans="1:6" ht="15" thickBot="1" x14ac:dyDescent="0.4">
      <c r="A32" s="67"/>
      <c r="B32" s="68" t="s">
        <v>111</v>
      </c>
      <c r="C32" s="69">
        <f>SUM(C8:C31)</f>
        <v>23</v>
      </c>
      <c r="D32" s="69">
        <f>SUM(D8:D31)</f>
        <v>23</v>
      </c>
      <c r="E32" s="70">
        <f>SUM(E8:E31)</f>
        <v>2033500</v>
      </c>
      <c r="F32" s="71"/>
    </row>
    <row r="33" spans="1:6" x14ac:dyDescent="0.35">
      <c r="A33" s="72"/>
      <c r="B33" s="73"/>
      <c r="C33" s="74"/>
      <c r="D33" s="75"/>
      <c r="E33" s="76"/>
      <c r="F33" s="52"/>
    </row>
  </sheetData>
  <sheetProtection algorithmName="SHA-512" hashValue="6tE+fMPxFuaJC3PoZR6MlE0kHKAohJ49G0bWJzxUoQ3KW8sdpWQb3q7FN413XyCFhqmEbVb3pnjt186zLrvhaQ==" saltValue="oViEBxHl8dehty/XoshLuQ==" spinCount="100000" sheet="1" objects="1" scenarios="1" insertRows="0"/>
  <mergeCells count="11">
    <mergeCell ref="H7:I7"/>
    <mergeCell ref="G8:G9"/>
    <mergeCell ref="H8:I9"/>
    <mergeCell ref="H10:I13"/>
    <mergeCell ref="G10:G13"/>
    <mergeCell ref="G5:I6"/>
    <mergeCell ref="H1:I1"/>
    <mergeCell ref="H2:I2"/>
    <mergeCell ref="A3:B3"/>
    <mergeCell ref="H3:I3"/>
    <mergeCell ref="H4: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E68D4-3868-4AF1-BF8B-34906B10C5EE}">
  <dimension ref="A1:E23"/>
  <sheetViews>
    <sheetView zoomScale="115" zoomScaleNormal="115" workbookViewId="0">
      <selection activeCell="F17" sqref="F17"/>
    </sheetView>
  </sheetViews>
  <sheetFormatPr defaultRowHeight="14.5" x14ac:dyDescent="0.35"/>
  <cols>
    <col min="2" max="2" width="48.81640625" customWidth="1"/>
    <col min="3" max="3" width="10.26953125" customWidth="1"/>
    <col min="258" max="258" width="48.81640625" customWidth="1"/>
    <col min="259" max="259" width="10.26953125" customWidth="1"/>
    <col min="514" max="514" width="48.81640625" customWidth="1"/>
    <col min="515" max="515" width="10.26953125" customWidth="1"/>
    <col min="770" max="770" width="48.81640625" customWidth="1"/>
    <col min="771" max="771" width="10.26953125" customWidth="1"/>
    <col min="1026" max="1026" width="48.81640625" customWidth="1"/>
    <col min="1027" max="1027" width="10.26953125" customWidth="1"/>
    <col min="1282" max="1282" width="48.81640625" customWidth="1"/>
    <col min="1283" max="1283" width="10.26953125" customWidth="1"/>
    <col min="1538" max="1538" width="48.81640625" customWidth="1"/>
    <col min="1539" max="1539" width="10.26953125" customWidth="1"/>
    <col min="1794" max="1794" width="48.81640625" customWidth="1"/>
    <col min="1795" max="1795" width="10.26953125" customWidth="1"/>
    <col min="2050" max="2050" width="48.81640625" customWidth="1"/>
    <col min="2051" max="2051" width="10.26953125" customWidth="1"/>
    <col min="2306" max="2306" width="48.81640625" customWidth="1"/>
    <col min="2307" max="2307" width="10.26953125" customWidth="1"/>
    <col min="2562" max="2562" width="48.81640625" customWidth="1"/>
    <col min="2563" max="2563" width="10.26953125" customWidth="1"/>
    <col min="2818" max="2818" width="48.81640625" customWidth="1"/>
    <col min="2819" max="2819" width="10.26953125" customWidth="1"/>
    <col min="3074" max="3074" width="48.81640625" customWidth="1"/>
    <col min="3075" max="3075" width="10.26953125" customWidth="1"/>
    <col min="3330" max="3330" width="48.81640625" customWidth="1"/>
    <col min="3331" max="3331" width="10.26953125" customWidth="1"/>
    <col min="3586" max="3586" width="48.81640625" customWidth="1"/>
    <col min="3587" max="3587" width="10.26953125" customWidth="1"/>
    <col min="3842" max="3842" width="48.81640625" customWidth="1"/>
    <col min="3843" max="3843" width="10.26953125" customWidth="1"/>
    <col min="4098" max="4098" width="48.81640625" customWidth="1"/>
    <col min="4099" max="4099" width="10.26953125" customWidth="1"/>
    <col min="4354" max="4354" width="48.81640625" customWidth="1"/>
    <col min="4355" max="4355" width="10.26953125" customWidth="1"/>
    <col min="4610" max="4610" width="48.81640625" customWidth="1"/>
    <col min="4611" max="4611" width="10.26953125" customWidth="1"/>
    <col min="4866" max="4866" width="48.81640625" customWidth="1"/>
    <col min="4867" max="4867" width="10.26953125" customWidth="1"/>
    <col min="5122" max="5122" width="48.81640625" customWidth="1"/>
    <col min="5123" max="5123" width="10.26953125" customWidth="1"/>
    <col min="5378" max="5378" width="48.81640625" customWidth="1"/>
    <col min="5379" max="5379" width="10.26953125" customWidth="1"/>
    <col min="5634" max="5634" width="48.81640625" customWidth="1"/>
    <col min="5635" max="5635" width="10.26953125" customWidth="1"/>
    <col min="5890" max="5890" width="48.81640625" customWidth="1"/>
    <col min="5891" max="5891" width="10.26953125" customWidth="1"/>
    <col min="6146" max="6146" width="48.81640625" customWidth="1"/>
    <col min="6147" max="6147" width="10.26953125" customWidth="1"/>
    <col min="6402" max="6402" width="48.81640625" customWidth="1"/>
    <col min="6403" max="6403" width="10.26953125" customWidth="1"/>
    <col min="6658" max="6658" width="48.81640625" customWidth="1"/>
    <col min="6659" max="6659" width="10.26953125" customWidth="1"/>
    <col min="6914" max="6914" width="48.81640625" customWidth="1"/>
    <col min="6915" max="6915" width="10.26953125" customWidth="1"/>
    <col min="7170" max="7170" width="48.81640625" customWidth="1"/>
    <col min="7171" max="7171" width="10.26953125" customWidth="1"/>
    <col min="7426" max="7426" width="48.81640625" customWidth="1"/>
    <col min="7427" max="7427" width="10.26953125" customWidth="1"/>
    <col min="7682" max="7682" width="48.81640625" customWidth="1"/>
    <col min="7683" max="7683" width="10.26953125" customWidth="1"/>
    <col min="7938" max="7938" width="48.81640625" customWidth="1"/>
    <col min="7939" max="7939" width="10.26953125" customWidth="1"/>
    <col min="8194" max="8194" width="48.81640625" customWidth="1"/>
    <col min="8195" max="8195" width="10.26953125" customWidth="1"/>
    <col min="8450" max="8450" width="48.81640625" customWidth="1"/>
    <col min="8451" max="8451" width="10.26953125" customWidth="1"/>
    <col min="8706" max="8706" width="48.81640625" customWidth="1"/>
    <col min="8707" max="8707" width="10.26953125" customWidth="1"/>
    <col min="8962" max="8962" width="48.81640625" customWidth="1"/>
    <col min="8963" max="8963" width="10.26953125" customWidth="1"/>
    <col min="9218" max="9218" width="48.81640625" customWidth="1"/>
    <col min="9219" max="9219" width="10.26953125" customWidth="1"/>
    <col min="9474" max="9474" width="48.81640625" customWidth="1"/>
    <col min="9475" max="9475" width="10.26953125" customWidth="1"/>
    <col min="9730" max="9730" width="48.81640625" customWidth="1"/>
    <col min="9731" max="9731" width="10.26953125" customWidth="1"/>
    <col min="9986" max="9986" width="48.81640625" customWidth="1"/>
    <col min="9987" max="9987" width="10.26953125" customWidth="1"/>
    <col min="10242" max="10242" width="48.81640625" customWidth="1"/>
    <col min="10243" max="10243" width="10.26953125" customWidth="1"/>
    <col min="10498" max="10498" width="48.81640625" customWidth="1"/>
    <col min="10499" max="10499" width="10.26953125" customWidth="1"/>
    <col min="10754" max="10754" width="48.81640625" customWidth="1"/>
    <col min="10755" max="10755" width="10.26953125" customWidth="1"/>
    <col min="11010" max="11010" width="48.81640625" customWidth="1"/>
    <col min="11011" max="11011" width="10.26953125" customWidth="1"/>
    <col min="11266" max="11266" width="48.81640625" customWidth="1"/>
    <col min="11267" max="11267" width="10.26953125" customWidth="1"/>
    <col min="11522" max="11522" width="48.81640625" customWidth="1"/>
    <col min="11523" max="11523" width="10.26953125" customWidth="1"/>
    <col min="11778" max="11778" width="48.81640625" customWidth="1"/>
    <col min="11779" max="11779" width="10.26953125" customWidth="1"/>
    <col min="12034" max="12034" width="48.81640625" customWidth="1"/>
    <col min="12035" max="12035" width="10.26953125" customWidth="1"/>
    <col min="12290" max="12290" width="48.81640625" customWidth="1"/>
    <col min="12291" max="12291" width="10.26953125" customWidth="1"/>
    <col min="12546" max="12546" width="48.81640625" customWidth="1"/>
    <col min="12547" max="12547" width="10.26953125" customWidth="1"/>
    <col min="12802" max="12802" width="48.81640625" customWidth="1"/>
    <col min="12803" max="12803" width="10.26953125" customWidth="1"/>
    <col min="13058" max="13058" width="48.81640625" customWidth="1"/>
    <col min="13059" max="13059" width="10.26953125" customWidth="1"/>
    <col min="13314" max="13314" width="48.81640625" customWidth="1"/>
    <col min="13315" max="13315" width="10.26953125" customWidth="1"/>
    <col min="13570" max="13570" width="48.81640625" customWidth="1"/>
    <col min="13571" max="13571" width="10.26953125" customWidth="1"/>
    <col min="13826" max="13826" width="48.81640625" customWidth="1"/>
    <col min="13827" max="13827" width="10.26953125" customWidth="1"/>
    <col min="14082" max="14082" width="48.81640625" customWidth="1"/>
    <col min="14083" max="14083" width="10.26953125" customWidth="1"/>
    <col min="14338" max="14338" width="48.81640625" customWidth="1"/>
    <col min="14339" max="14339" width="10.26953125" customWidth="1"/>
    <col min="14594" max="14594" width="48.81640625" customWidth="1"/>
    <col min="14595" max="14595" width="10.26953125" customWidth="1"/>
    <col min="14850" max="14850" width="48.81640625" customWidth="1"/>
    <col min="14851" max="14851" width="10.26953125" customWidth="1"/>
    <col min="15106" max="15106" width="48.81640625" customWidth="1"/>
    <col min="15107" max="15107" width="10.26953125" customWidth="1"/>
    <col min="15362" max="15362" width="48.81640625" customWidth="1"/>
    <col min="15363" max="15363" width="10.26953125" customWidth="1"/>
    <col min="15618" max="15618" width="48.81640625" customWidth="1"/>
    <col min="15619" max="15619" width="10.26953125" customWidth="1"/>
    <col min="15874" max="15874" width="48.81640625" customWidth="1"/>
    <col min="15875" max="15875" width="10.26953125" customWidth="1"/>
    <col min="16130" max="16130" width="48.81640625" customWidth="1"/>
    <col min="16131" max="16131" width="10.26953125" customWidth="1"/>
  </cols>
  <sheetData>
    <row r="1" spans="1:5" ht="15.5" x14ac:dyDescent="0.35">
      <c r="A1" s="4" t="s">
        <v>0</v>
      </c>
      <c r="B1" s="6"/>
    </row>
    <row r="2" spans="1:5" ht="15.5" x14ac:dyDescent="0.35">
      <c r="A2" s="6" t="s">
        <v>112</v>
      </c>
      <c r="B2" s="6"/>
    </row>
    <row r="3" spans="1:5" x14ac:dyDescent="0.35">
      <c r="A3" s="138" t="str">
        <f>ToC!B3</f>
        <v>Computronix (USA), Inc.</v>
      </c>
      <c r="B3" s="132"/>
    </row>
    <row r="4" spans="1:5" x14ac:dyDescent="0.35">
      <c r="A4" s="45"/>
    </row>
    <row r="5" spans="1:5" x14ac:dyDescent="0.35">
      <c r="A5" s="88"/>
      <c r="B5" s="89"/>
      <c r="C5" s="90"/>
      <c r="D5" s="90"/>
      <c r="E5" s="71"/>
    </row>
    <row r="6" spans="1:5" ht="15" thickBot="1" x14ac:dyDescent="0.4">
      <c r="A6" s="152" t="s">
        <v>113</v>
      </c>
      <c r="B6" s="152"/>
      <c r="C6" s="152"/>
      <c r="D6" s="152"/>
      <c r="E6" s="152"/>
    </row>
    <row r="7" spans="1:5" x14ac:dyDescent="0.35">
      <c r="A7" s="47"/>
      <c r="B7" s="78" t="s">
        <v>114</v>
      </c>
      <c r="C7" s="79"/>
      <c r="D7" s="80"/>
      <c r="E7" s="51"/>
    </row>
    <row r="8" spans="1:5" ht="43" x14ac:dyDescent="0.35">
      <c r="A8" s="58" t="s">
        <v>81</v>
      </c>
      <c r="B8" s="32" t="s">
        <v>5</v>
      </c>
      <c r="C8" s="32" t="s">
        <v>115</v>
      </c>
      <c r="D8" s="32" t="s">
        <v>116</v>
      </c>
      <c r="E8" s="61" t="s">
        <v>117</v>
      </c>
    </row>
    <row r="9" spans="1:5" x14ac:dyDescent="0.35">
      <c r="A9" s="81">
        <v>1</v>
      </c>
      <c r="B9" s="124" t="s">
        <v>118</v>
      </c>
      <c r="C9" s="83">
        <v>1</v>
      </c>
      <c r="D9" s="84">
        <v>75000</v>
      </c>
      <c r="E9" s="85">
        <f t="shared" ref="E9:E20" si="0">C9*D9</f>
        <v>75000</v>
      </c>
    </row>
    <row r="10" spans="1:5" ht="22" x14ac:dyDescent="0.35">
      <c r="A10" s="81">
        <v>2</v>
      </c>
      <c r="B10" s="124" t="s">
        <v>119</v>
      </c>
      <c r="C10" s="83">
        <v>1</v>
      </c>
      <c r="D10" s="84">
        <v>65000</v>
      </c>
      <c r="E10" s="85">
        <f t="shared" si="0"/>
        <v>65000</v>
      </c>
    </row>
    <row r="11" spans="1:5" x14ac:dyDescent="0.35">
      <c r="A11" s="81">
        <v>3</v>
      </c>
      <c r="B11" s="124" t="s">
        <v>120</v>
      </c>
      <c r="C11" s="83">
        <v>1</v>
      </c>
      <c r="D11" s="84">
        <v>20000</v>
      </c>
      <c r="E11" s="85">
        <f t="shared" si="0"/>
        <v>20000</v>
      </c>
    </row>
    <row r="12" spans="1:5" x14ac:dyDescent="0.35">
      <c r="A12" s="81">
        <v>4</v>
      </c>
      <c r="B12" s="124" t="s">
        <v>121</v>
      </c>
      <c r="C12" s="83">
        <v>1</v>
      </c>
      <c r="D12" s="84">
        <v>15000</v>
      </c>
      <c r="E12" s="85">
        <f t="shared" si="0"/>
        <v>15000</v>
      </c>
    </row>
    <row r="13" spans="1:5" x14ac:dyDescent="0.35">
      <c r="A13" s="81">
        <v>5</v>
      </c>
      <c r="B13" s="124" t="s">
        <v>122</v>
      </c>
      <c r="C13" s="83">
        <v>1</v>
      </c>
      <c r="D13" s="84">
        <v>20000</v>
      </c>
      <c r="E13" s="85">
        <f t="shared" si="0"/>
        <v>20000</v>
      </c>
    </row>
    <row r="14" spans="1:5" x14ac:dyDescent="0.35">
      <c r="A14" s="81">
        <v>6</v>
      </c>
      <c r="B14" s="124" t="s">
        <v>123</v>
      </c>
      <c r="C14" s="83">
        <v>50</v>
      </c>
      <c r="D14" s="84">
        <v>1050</v>
      </c>
      <c r="E14" s="85">
        <f t="shared" si="0"/>
        <v>52500</v>
      </c>
    </row>
    <row r="15" spans="1:5" x14ac:dyDescent="0.35">
      <c r="A15" s="81"/>
      <c r="B15" s="124"/>
      <c r="C15" s="83"/>
      <c r="D15" s="84"/>
      <c r="E15" s="85"/>
    </row>
    <row r="16" spans="1:5" x14ac:dyDescent="0.35">
      <c r="A16" s="81"/>
      <c r="B16" s="124"/>
      <c r="C16" s="83"/>
      <c r="D16" s="84"/>
      <c r="E16" s="85"/>
    </row>
    <row r="17" spans="1:5" x14ac:dyDescent="0.35">
      <c r="A17" s="81"/>
      <c r="B17" s="124"/>
      <c r="C17" s="83"/>
      <c r="D17" s="84"/>
      <c r="E17" s="85"/>
    </row>
    <row r="18" spans="1:5" x14ac:dyDescent="0.35">
      <c r="A18" s="81"/>
      <c r="B18" s="124"/>
      <c r="C18" s="83"/>
      <c r="D18" s="84"/>
      <c r="E18" s="85"/>
    </row>
    <row r="19" spans="1:5" x14ac:dyDescent="0.35">
      <c r="A19" s="81"/>
      <c r="B19" s="124"/>
      <c r="C19" s="83"/>
      <c r="D19" s="84"/>
      <c r="E19" s="85"/>
    </row>
    <row r="20" spans="1:5" x14ac:dyDescent="0.35">
      <c r="A20" s="65"/>
      <c r="B20" s="66" t="s">
        <v>124</v>
      </c>
      <c r="C20" s="83">
        <v>5</v>
      </c>
      <c r="D20" s="84">
        <v>750</v>
      </c>
      <c r="E20" s="85">
        <f t="shared" si="0"/>
        <v>3750</v>
      </c>
    </row>
    <row r="21" spans="1:5" ht="15" thickBot="1" x14ac:dyDescent="0.4">
      <c r="A21" s="86"/>
      <c r="B21" s="153" t="s">
        <v>125</v>
      </c>
      <c r="C21" s="154"/>
      <c r="D21" s="155"/>
      <c r="E21" s="87">
        <f>SUM(E9:E20)</f>
        <v>251250</v>
      </c>
    </row>
    <row r="23" spans="1:5" x14ac:dyDescent="0.35">
      <c r="A23" s="91"/>
      <c r="B23" s="91"/>
      <c r="C23" s="91"/>
      <c r="D23" s="91"/>
      <c r="E23" s="91"/>
    </row>
  </sheetData>
  <sheetProtection algorithmName="SHA-512" hashValue="nzgA2HqH1kf27pKlzPeXfQ2/OnyRUpqKeIKYBf35AnwiZexg5hwKHmfdZn3ctXUud1I8iYaCp2qi/0tuWoNvAw==" saltValue="/1L4Yq0WeN62Dpn7C59x5Q==" spinCount="100000" sheet="1" objects="1" scenarios="1" insertRows="0"/>
  <mergeCells count="3">
    <mergeCell ref="A3:B3"/>
    <mergeCell ref="A6:E6"/>
    <mergeCell ref="B21:D21"/>
  </mergeCells>
  <dataValidations count="1">
    <dataValidation allowBlank="1" showInputMessage="1" showErrorMessage="1" prompt="Offeror can propose a per user license cost (quantity = 800) or an enterprise license (quantity = 1). Include assumptions on Tab 6. " sqref="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xr:uid="{80142F5D-9971-42D2-ADE7-BB9642043402}"/>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64F8C-FFA6-4E4F-89B4-3B218E10A2CC}">
  <dimension ref="A1:G18"/>
  <sheetViews>
    <sheetView zoomScale="130" zoomScaleNormal="130" workbookViewId="0">
      <selection activeCell="F9" sqref="F9"/>
    </sheetView>
  </sheetViews>
  <sheetFormatPr defaultRowHeight="14.5" x14ac:dyDescent="0.35"/>
  <cols>
    <col min="2" max="2" width="48.81640625" customWidth="1"/>
    <col min="3" max="3" width="10.26953125" style="77" customWidth="1"/>
    <col min="7" max="7" width="98" customWidth="1"/>
    <col min="258" max="258" width="48.81640625" customWidth="1"/>
    <col min="259" max="259" width="10.26953125" customWidth="1"/>
    <col min="514" max="514" width="48.81640625" customWidth="1"/>
    <col min="515" max="515" width="10.26953125" customWidth="1"/>
    <col min="770" max="770" width="48.81640625" customWidth="1"/>
    <col min="771" max="771" width="10.26953125" customWidth="1"/>
    <col min="1026" max="1026" width="48.81640625" customWidth="1"/>
    <col min="1027" max="1027" width="10.26953125" customWidth="1"/>
    <col min="1282" max="1282" width="48.81640625" customWidth="1"/>
    <col min="1283" max="1283" width="10.26953125" customWidth="1"/>
    <col min="1538" max="1538" width="48.81640625" customWidth="1"/>
    <col min="1539" max="1539" width="10.26953125" customWidth="1"/>
    <col min="1794" max="1794" width="48.81640625" customWidth="1"/>
    <col min="1795" max="1795" width="10.26953125" customWidth="1"/>
    <col min="2050" max="2050" width="48.81640625" customWidth="1"/>
    <col min="2051" max="2051" width="10.26953125" customWidth="1"/>
    <col min="2306" max="2306" width="48.81640625" customWidth="1"/>
    <col min="2307" max="2307" width="10.26953125" customWidth="1"/>
    <col min="2562" max="2562" width="48.81640625" customWidth="1"/>
    <col min="2563" max="2563" width="10.26953125" customWidth="1"/>
    <col min="2818" max="2818" width="48.81640625" customWidth="1"/>
    <col min="2819" max="2819" width="10.26953125" customWidth="1"/>
    <col min="3074" max="3074" width="48.81640625" customWidth="1"/>
    <col min="3075" max="3075" width="10.26953125" customWidth="1"/>
    <col min="3330" max="3330" width="48.81640625" customWidth="1"/>
    <col min="3331" max="3331" width="10.26953125" customWidth="1"/>
    <col min="3586" max="3586" width="48.81640625" customWidth="1"/>
    <col min="3587" max="3587" width="10.26953125" customWidth="1"/>
    <col min="3842" max="3842" width="48.81640625" customWidth="1"/>
    <col min="3843" max="3843" width="10.26953125" customWidth="1"/>
    <col min="4098" max="4098" width="48.81640625" customWidth="1"/>
    <col min="4099" max="4099" width="10.26953125" customWidth="1"/>
    <col min="4354" max="4354" width="48.81640625" customWidth="1"/>
    <col min="4355" max="4355" width="10.26953125" customWidth="1"/>
    <col min="4610" max="4610" width="48.81640625" customWidth="1"/>
    <col min="4611" max="4611" width="10.26953125" customWidth="1"/>
    <col min="4866" max="4866" width="48.81640625" customWidth="1"/>
    <col min="4867" max="4867" width="10.26953125" customWidth="1"/>
    <col min="5122" max="5122" width="48.81640625" customWidth="1"/>
    <col min="5123" max="5123" width="10.26953125" customWidth="1"/>
    <col min="5378" max="5378" width="48.81640625" customWidth="1"/>
    <col min="5379" max="5379" width="10.26953125" customWidth="1"/>
    <col min="5634" max="5634" width="48.81640625" customWidth="1"/>
    <col min="5635" max="5635" width="10.26953125" customWidth="1"/>
    <col min="5890" max="5890" width="48.81640625" customWidth="1"/>
    <col min="5891" max="5891" width="10.26953125" customWidth="1"/>
    <col min="6146" max="6146" width="48.81640625" customWidth="1"/>
    <col min="6147" max="6147" width="10.26953125" customWidth="1"/>
    <col min="6402" max="6402" width="48.81640625" customWidth="1"/>
    <col min="6403" max="6403" width="10.26953125" customWidth="1"/>
    <col min="6658" max="6658" width="48.81640625" customWidth="1"/>
    <col min="6659" max="6659" width="10.26953125" customWidth="1"/>
    <col min="6914" max="6914" width="48.81640625" customWidth="1"/>
    <col min="6915" max="6915" width="10.26953125" customWidth="1"/>
    <col min="7170" max="7170" width="48.81640625" customWidth="1"/>
    <col min="7171" max="7171" width="10.26953125" customWidth="1"/>
    <col min="7426" max="7426" width="48.81640625" customWidth="1"/>
    <col min="7427" max="7427" width="10.26953125" customWidth="1"/>
    <col min="7682" max="7682" width="48.81640625" customWidth="1"/>
    <col min="7683" max="7683" width="10.26953125" customWidth="1"/>
    <col min="7938" max="7938" width="48.81640625" customWidth="1"/>
    <col min="7939" max="7939" width="10.26953125" customWidth="1"/>
    <col min="8194" max="8194" width="48.81640625" customWidth="1"/>
    <col min="8195" max="8195" width="10.26953125" customWidth="1"/>
    <col min="8450" max="8450" width="48.81640625" customWidth="1"/>
    <col min="8451" max="8451" width="10.26953125" customWidth="1"/>
    <col min="8706" max="8706" width="48.81640625" customWidth="1"/>
    <col min="8707" max="8707" width="10.26953125" customWidth="1"/>
    <col min="8962" max="8962" width="48.81640625" customWidth="1"/>
    <col min="8963" max="8963" width="10.26953125" customWidth="1"/>
    <col min="9218" max="9218" width="48.81640625" customWidth="1"/>
    <col min="9219" max="9219" width="10.26953125" customWidth="1"/>
    <col min="9474" max="9474" width="48.81640625" customWidth="1"/>
    <col min="9475" max="9475" width="10.26953125" customWidth="1"/>
    <col min="9730" max="9730" width="48.81640625" customWidth="1"/>
    <col min="9731" max="9731" width="10.26953125" customWidth="1"/>
    <col min="9986" max="9986" width="48.81640625" customWidth="1"/>
    <col min="9987" max="9987" width="10.26953125" customWidth="1"/>
    <col min="10242" max="10242" width="48.81640625" customWidth="1"/>
    <col min="10243" max="10243" width="10.26953125" customWidth="1"/>
    <col min="10498" max="10498" width="48.81640625" customWidth="1"/>
    <col min="10499" max="10499" width="10.26953125" customWidth="1"/>
    <col min="10754" max="10754" width="48.81640625" customWidth="1"/>
    <col min="10755" max="10755" width="10.26953125" customWidth="1"/>
    <col min="11010" max="11010" width="48.81640625" customWidth="1"/>
    <col min="11011" max="11011" width="10.26953125" customWidth="1"/>
    <col min="11266" max="11266" width="48.81640625" customWidth="1"/>
    <col min="11267" max="11267" width="10.26953125" customWidth="1"/>
    <col min="11522" max="11522" width="48.81640625" customWidth="1"/>
    <col min="11523" max="11523" width="10.26953125" customWidth="1"/>
    <col min="11778" max="11778" width="48.81640625" customWidth="1"/>
    <col min="11779" max="11779" width="10.26953125" customWidth="1"/>
    <col min="12034" max="12034" width="48.81640625" customWidth="1"/>
    <col min="12035" max="12035" width="10.26953125" customWidth="1"/>
    <col min="12290" max="12290" width="48.81640625" customWidth="1"/>
    <col min="12291" max="12291" width="10.26953125" customWidth="1"/>
    <col min="12546" max="12546" width="48.81640625" customWidth="1"/>
    <col min="12547" max="12547" width="10.26953125" customWidth="1"/>
    <col min="12802" max="12802" width="48.81640625" customWidth="1"/>
    <col min="12803" max="12803" width="10.26953125" customWidth="1"/>
    <col min="13058" max="13058" width="48.81640625" customWidth="1"/>
    <col min="13059" max="13059" width="10.26953125" customWidth="1"/>
    <col min="13314" max="13314" width="48.81640625" customWidth="1"/>
    <col min="13315" max="13315" width="10.26953125" customWidth="1"/>
    <col min="13570" max="13570" width="48.81640625" customWidth="1"/>
    <col min="13571" max="13571" width="10.26953125" customWidth="1"/>
    <col min="13826" max="13826" width="48.81640625" customWidth="1"/>
    <col min="13827" max="13827" width="10.26953125" customWidth="1"/>
    <col min="14082" max="14082" width="48.81640625" customWidth="1"/>
    <col min="14083" max="14083" width="10.26953125" customWidth="1"/>
    <col min="14338" max="14338" width="48.81640625" customWidth="1"/>
    <col min="14339" max="14339" width="10.26953125" customWidth="1"/>
    <col min="14594" max="14594" width="48.81640625" customWidth="1"/>
    <col min="14595" max="14595" width="10.26953125" customWidth="1"/>
    <col min="14850" max="14850" width="48.81640625" customWidth="1"/>
    <col min="14851" max="14851" width="10.26953125" customWidth="1"/>
    <col min="15106" max="15106" width="48.81640625" customWidth="1"/>
    <col min="15107" max="15107" width="10.26953125" customWidth="1"/>
    <col min="15362" max="15362" width="48.81640625" customWidth="1"/>
    <col min="15363" max="15363" width="10.26953125" customWidth="1"/>
    <col min="15618" max="15618" width="48.81640625" customWidth="1"/>
    <col min="15619" max="15619" width="10.26953125" customWidth="1"/>
    <col min="15874" max="15874" width="48.81640625" customWidth="1"/>
    <col min="15875" max="15875" width="10.26953125" customWidth="1"/>
    <col min="16130" max="16130" width="48.81640625" customWidth="1"/>
    <col min="16131" max="16131" width="10.26953125" customWidth="1"/>
  </cols>
  <sheetData>
    <row r="1" spans="1:7" ht="15.5" x14ac:dyDescent="0.35">
      <c r="A1" s="4" t="s">
        <v>0</v>
      </c>
      <c r="B1" s="6"/>
    </row>
    <row r="2" spans="1:7" ht="15.5" x14ac:dyDescent="0.35">
      <c r="A2" s="6" t="s">
        <v>112</v>
      </c>
      <c r="B2" s="6"/>
    </row>
    <row r="3" spans="1:7" x14ac:dyDescent="0.35">
      <c r="A3" s="138" t="str">
        <f>ToC!B3</f>
        <v>Computronix (USA), Inc.</v>
      </c>
      <c r="B3" s="132"/>
    </row>
    <row r="4" spans="1:7" x14ac:dyDescent="0.35">
      <c r="A4" s="45"/>
    </row>
    <row r="5" spans="1:7" x14ac:dyDescent="0.35">
      <c r="A5" s="88"/>
      <c r="B5" s="89"/>
      <c r="C5" s="112"/>
      <c r="D5" s="90"/>
      <c r="E5" s="71"/>
    </row>
    <row r="6" spans="1:7" ht="15" thickBot="1" x14ac:dyDescent="0.4">
      <c r="A6" s="152" t="s">
        <v>126</v>
      </c>
      <c r="B6" s="152"/>
      <c r="C6" s="152"/>
      <c r="D6" s="152"/>
      <c r="E6" s="152"/>
    </row>
    <row r="7" spans="1:7" x14ac:dyDescent="0.35">
      <c r="A7" s="47"/>
      <c r="B7" s="78" t="s">
        <v>114</v>
      </c>
      <c r="C7" s="92"/>
      <c r="D7" s="80"/>
      <c r="E7" s="51"/>
    </row>
    <row r="8" spans="1:7" ht="15" thickBot="1" x14ac:dyDescent="0.4">
      <c r="A8" s="93" t="s">
        <v>81</v>
      </c>
      <c r="B8" s="59" t="s">
        <v>5</v>
      </c>
      <c r="C8" s="94" t="s">
        <v>127</v>
      </c>
      <c r="D8" s="59" t="s">
        <v>116</v>
      </c>
      <c r="E8" s="95" t="s">
        <v>117</v>
      </c>
    </row>
    <row r="9" spans="1:7" x14ac:dyDescent="0.35">
      <c r="A9" s="96">
        <v>1</v>
      </c>
      <c r="B9" s="97" t="s">
        <v>128</v>
      </c>
      <c r="C9" s="98">
        <v>2023</v>
      </c>
      <c r="D9" s="99">
        <v>136275</v>
      </c>
      <c r="E9" s="100">
        <f>D9</f>
        <v>136275</v>
      </c>
      <c r="G9" s="115"/>
    </row>
    <row r="10" spans="1:7" x14ac:dyDescent="0.35">
      <c r="A10" s="81">
        <v>2</v>
      </c>
      <c r="B10" s="82" t="s">
        <v>129</v>
      </c>
      <c r="C10" s="101">
        <v>2024</v>
      </c>
      <c r="D10" s="84">
        <v>136275</v>
      </c>
      <c r="E10" s="85">
        <f t="shared" ref="E10:E17" si="0">D10</f>
        <v>136275</v>
      </c>
    </row>
    <row r="11" spans="1:7" ht="22.5" thickBot="1" x14ac:dyDescent="0.4">
      <c r="A11" s="102">
        <v>3</v>
      </c>
      <c r="B11" s="103" t="s">
        <v>130</v>
      </c>
      <c r="C11" s="104" t="s">
        <v>131</v>
      </c>
      <c r="D11" s="105"/>
      <c r="E11" s="87">
        <f t="shared" si="0"/>
        <v>0</v>
      </c>
    </row>
    <row r="12" spans="1:7" x14ac:dyDescent="0.35">
      <c r="A12" s="106">
        <v>4</v>
      </c>
      <c r="B12" s="107" t="s">
        <v>132</v>
      </c>
      <c r="C12" s="108">
        <v>2024</v>
      </c>
      <c r="D12" s="109"/>
      <c r="E12" s="110">
        <f t="shared" si="0"/>
        <v>0</v>
      </c>
      <c r="G12" s="115"/>
    </row>
    <row r="13" spans="1:7" x14ac:dyDescent="0.35">
      <c r="A13" s="81">
        <v>5</v>
      </c>
      <c r="B13" s="82" t="s">
        <v>133</v>
      </c>
      <c r="C13" s="101">
        <v>2025</v>
      </c>
      <c r="D13" s="84">
        <v>143089</v>
      </c>
      <c r="E13" s="111">
        <f t="shared" si="0"/>
        <v>143089</v>
      </c>
    </row>
    <row r="14" spans="1:7" x14ac:dyDescent="0.35">
      <c r="A14" s="81">
        <v>6</v>
      </c>
      <c r="B14" s="82" t="s">
        <v>134</v>
      </c>
      <c r="C14" s="101">
        <v>2026</v>
      </c>
      <c r="D14" s="84">
        <v>150243</v>
      </c>
      <c r="E14" s="111">
        <f t="shared" si="0"/>
        <v>150243</v>
      </c>
    </row>
    <row r="15" spans="1:7" x14ac:dyDescent="0.35">
      <c r="A15" s="81">
        <v>7</v>
      </c>
      <c r="B15" s="82" t="s">
        <v>135</v>
      </c>
      <c r="C15" s="101">
        <v>2027</v>
      </c>
      <c r="D15" s="84">
        <v>157756</v>
      </c>
      <c r="E15" s="111">
        <f t="shared" si="0"/>
        <v>157756</v>
      </c>
    </row>
    <row r="16" spans="1:7" x14ac:dyDescent="0.35">
      <c r="A16" s="81">
        <v>8</v>
      </c>
      <c r="B16" s="82" t="s">
        <v>136</v>
      </c>
      <c r="C16" s="101">
        <v>2028</v>
      </c>
      <c r="D16" s="84">
        <v>165644</v>
      </c>
      <c r="E16" s="111">
        <f t="shared" si="0"/>
        <v>165644</v>
      </c>
    </row>
    <row r="17" spans="1:5" x14ac:dyDescent="0.35">
      <c r="A17" s="65"/>
      <c r="B17" s="66" t="s">
        <v>137</v>
      </c>
      <c r="C17" s="101"/>
      <c r="D17" s="84"/>
      <c r="E17" s="111">
        <f t="shared" si="0"/>
        <v>0</v>
      </c>
    </row>
    <row r="18" spans="1:5" ht="15" thickBot="1" x14ac:dyDescent="0.4">
      <c r="A18" s="86"/>
      <c r="B18" s="153" t="s">
        <v>125</v>
      </c>
      <c r="C18" s="154"/>
      <c r="D18" s="155"/>
      <c r="E18" s="87">
        <f>SUM(E9:E17)</f>
        <v>889282</v>
      </c>
    </row>
  </sheetData>
  <sheetProtection algorithmName="SHA-512" hashValue="YkbsPnQoF/rsQ2fZfmuhrtyMK6bMcleSsLIJGPjInUeT9CrkzwkGcGmNNDreI448pAQul+51bee3qoghptr3zw==" saltValue="vprxRgcuHG4yHrLUkEmnaw==" spinCount="100000" sheet="1" objects="1" scenarios="1" insertRows="0"/>
  <mergeCells count="3">
    <mergeCell ref="A3:B3"/>
    <mergeCell ref="A6:E6"/>
    <mergeCell ref="B18:D18"/>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C5E1D-C1BE-41A2-B094-E3B85E64B2BE}">
  <dimension ref="A1:M16"/>
  <sheetViews>
    <sheetView view="pageBreakPreview" zoomScale="150" zoomScaleNormal="140" zoomScaleSheetLayoutView="150" workbookViewId="0">
      <selection activeCell="F13" sqref="F13"/>
    </sheetView>
  </sheetViews>
  <sheetFormatPr defaultRowHeight="14.5" x14ac:dyDescent="0.35"/>
  <cols>
    <col min="1" max="1" width="26.26953125" customWidth="1"/>
    <col min="2" max="2" width="9" customWidth="1"/>
    <col min="3" max="3" width="35.453125" customWidth="1"/>
    <col min="4" max="8" width="6.7265625" customWidth="1"/>
    <col min="9" max="9" width="10.1796875" bestFit="1" customWidth="1"/>
    <col min="10" max="10" width="6" hidden="1" customWidth="1"/>
    <col min="11" max="12" width="10.26953125" bestFit="1" customWidth="1"/>
    <col min="13" max="13" width="9.7265625" bestFit="1" customWidth="1"/>
    <col min="257" max="257" width="26.26953125" customWidth="1"/>
    <col min="258" max="258" width="9" customWidth="1"/>
    <col min="259" max="259" width="35.453125" customWidth="1"/>
    <col min="260" max="264" width="6.7265625" customWidth="1"/>
    <col min="265" max="265" width="10.1796875" bestFit="1" customWidth="1"/>
    <col min="266" max="266" width="0" hidden="1" customWidth="1"/>
    <col min="267" max="268" width="10.26953125" bestFit="1" customWidth="1"/>
    <col min="269" max="269" width="9.7265625" bestFit="1" customWidth="1"/>
    <col min="513" max="513" width="26.26953125" customWidth="1"/>
    <col min="514" max="514" width="9" customWidth="1"/>
    <col min="515" max="515" width="35.453125" customWidth="1"/>
    <col min="516" max="520" width="6.7265625" customWidth="1"/>
    <col min="521" max="521" width="10.1796875" bestFit="1" customWidth="1"/>
    <col min="522" max="522" width="0" hidden="1" customWidth="1"/>
    <col min="523" max="524" width="10.26953125" bestFit="1" customWidth="1"/>
    <col min="525" max="525" width="9.7265625" bestFit="1" customWidth="1"/>
    <col min="769" max="769" width="26.26953125" customWidth="1"/>
    <col min="770" max="770" width="9" customWidth="1"/>
    <col min="771" max="771" width="35.453125" customWidth="1"/>
    <col min="772" max="776" width="6.7265625" customWidth="1"/>
    <col min="777" max="777" width="10.1796875" bestFit="1" customWidth="1"/>
    <col min="778" max="778" width="0" hidden="1" customWidth="1"/>
    <col min="779" max="780" width="10.26953125" bestFit="1" customWidth="1"/>
    <col min="781" max="781" width="9.7265625" bestFit="1" customWidth="1"/>
    <col min="1025" max="1025" width="26.26953125" customWidth="1"/>
    <col min="1026" max="1026" width="9" customWidth="1"/>
    <col min="1027" max="1027" width="35.453125" customWidth="1"/>
    <col min="1028" max="1032" width="6.7265625" customWidth="1"/>
    <col min="1033" max="1033" width="10.1796875" bestFit="1" customWidth="1"/>
    <col min="1034" max="1034" width="0" hidden="1" customWidth="1"/>
    <col min="1035" max="1036" width="10.26953125" bestFit="1" customWidth="1"/>
    <col min="1037" max="1037" width="9.7265625" bestFit="1" customWidth="1"/>
    <col min="1281" max="1281" width="26.26953125" customWidth="1"/>
    <col min="1282" max="1282" width="9" customWidth="1"/>
    <col min="1283" max="1283" width="35.453125" customWidth="1"/>
    <col min="1284" max="1288" width="6.7265625" customWidth="1"/>
    <col min="1289" max="1289" width="10.1796875" bestFit="1" customWidth="1"/>
    <col min="1290" max="1290" width="0" hidden="1" customWidth="1"/>
    <col min="1291" max="1292" width="10.26953125" bestFit="1" customWidth="1"/>
    <col min="1293" max="1293" width="9.7265625" bestFit="1" customWidth="1"/>
    <col min="1537" max="1537" width="26.26953125" customWidth="1"/>
    <col min="1538" max="1538" width="9" customWidth="1"/>
    <col min="1539" max="1539" width="35.453125" customWidth="1"/>
    <col min="1540" max="1544" width="6.7265625" customWidth="1"/>
    <col min="1545" max="1545" width="10.1796875" bestFit="1" customWidth="1"/>
    <col min="1546" max="1546" width="0" hidden="1" customWidth="1"/>
    <col min="1547" max="1548" width="10.26953125" bestFit="1" customWidth="1"/>
    <col min="1549" max="1549" width="9.7265625" bestFit="1" customWidth="1"/>
    <col min="1793" max="1793" width="26.26953125" customWidth="1"/>
    <col min="1794" max="1794" width="9" customWidth="1"/>
    <col min="1795" max="1795" width="35.453125" customWidth="1"/>
    <col min="1796" max="1800" width="6.7265625" customWidth="1"/>
    <col min="1801" max="1801" width="10.1796875" bestFit="1" customWidth="1"/>
    <col min="1802" max="1802" width="0" hidden="1" customWidth="1"/>
    <col min="1803" max="1804" width="10.26953125" bestFit="1" customWidth="1"/>
    <col min="1805" max="1805" width="9.7265625" bestFit="1" customWidth="1"/>
    <col min="2049" max="2049" width="26.26953125" customWidth="1"/>
    <col min="2050" max="2050" width="9" customWidth="1"/>
    <col min="2051" max="2051" width="35.453125" customWidth="1"/>
    <col min="2052" max="2056" width="6.7265625" customWidth="1"/>
    <col min="2057" max="2057" width="10.1796875" bestFit="1" customWidth="1"/>
    <col min="2058" max="2058" width="0" hidden="1" customWidth="1"/>
    <col min="2059" max="2060" width="10.26953125" bestFit="1" customWidth="1"/>
    <col min="2061" max="2061" width="9.7265625" bestFit="1" customWidth="1"/>
    <col min="2305" max="2305" width="26.26953125" customWidth="1"/>
    <col min="2306" max="2306" width="9" customWidth="1"/>
    <col min="2307" max="2307" width="35.453125" customWidth="1"/>
    <col min="2308" max="2312" width="6.7265625" customWidth="1"/>
    <col min="2313" max="2313" width="10.1796875" bestFit="1" customWidth="1"/>
    <col min="2314" max="2314" width="0" hidden="1" customWidth="1"/>
    <col min="2315" max="2316" width="10.26953125" bestFit="1" customWidth="1"/>
    <col min="2317" max="2317" width="9.7265625" bestFit="1" customWidth="1"/>
    <col min="2561" max="2561" width="26.26953125" customWidth="1"/>
    <col min="2562" max="2562" width="9" customWidth="1"/>
    <col min="2563" max="2563" width="35.453125" customWidth="1"/>
    <col min="2564" max="2568" width="6.7265625" customWidth="1"/>
    <col min="2569" max="2569" width="10.1796875" bestFit="1" customWidth="1"/>
    <col min="2570" max="2570" width="0" hidden="1" customWidth="1"/>
    <col min="2571" max="2572" width="10.26953125" bestFit="1" customWidth="1"/>
    <col min="2573" max="2573" width="9.7265625" bestFit="1" customWidth="1"/>
    <col min="2817" max="2817" width="26.26953125" customWidth="1"/>
    <col min="2818" max="2818" width="9" customWidth="1"/>
    <col min="2819" max="2819" width="35.453125" customWidth="1"/>
    <col min="2820" max="2824" width="6.7265625" customWidth="1"/>
    <col min="2825" max="2825" width="10.1796875" bestFit="1" customWidth="1"/>
    <col min="2826" max="2826" width="0" hidden="1" customWidth="1"/>
    <col min="2827" max="2828" width="10.26953125" bestFit="1" customWidth="1"/>
    <col min="2829" max="2829" width="9.7265625" bestFit="1" customWidth="1"/>
    <col min="3073" max="3073" width="26.26953125" customWidth="1"/>
    <col min="3074" max="3074" width="9" customWidth="1"/>
    <col min="3075" max="3075" width="35.453125" customWidth="1"/>
    <col min="3076" max="3080" width="6.7265625" customWidth="1"/>
    <col min="3081" max="3081" width="10.1796875" bestFit="1" customWidth="1"/>
    <col min="3082" max="3082" width="0" hidden="1" customWidth="1"/>
    <col min="3083" max="3084" width="10.26953125" bestFit="1" customWidth="1"/>
    <col min="3085" max="3085" width="9.7265625" bestFit="1" customWidth="1"/>
    <col min="3329" max="3329" width="26.26953125" customWidth="1"/>
    <col min="3330" max="3330" width="9" customWidth="1"/>
    <col min="3331" max="3331" width="35.453125" customWidth="1"/>
    <col min="3332" max="3336" width="6.7265625" customWidth="1"/>
    <col min="3337" max="3337" width="10.1796875" bestFit="1" customWidth="1"/>
    <col min="3338" max="3338" width="0" hidden="1" customWidth="1"/>
    <col min="3339" max="3340" width="10.26953125" bestFit="1" customWidth="1"/>
    <col min="3341" max="3341" width="9.7265625" bestFit="1" customWidth="1"/>
    <col min="3585" max="3585" width="26.26953125" customWidth="1"/>
    <col min="3586" max="3586" width="9" customWidth="1"/>
    <col min="3587" max="3587" width="35.453125" customWidth="1"/>
    <col min="3588" max="3592" width="6.7265625" customWidth="1"/>
    <col min="3593" max="3593" width="10.1796875" bestFit="1" customWidth="1"/>
    <col min="3594" max="3594" width="0" hidden="1" customWidth="1"/>
    <col min="3595" max="3596" width="10.26953125" bestFit="1" customWidth="1"/>
    <col min="3597" max="3597" width="9.7265625" bestFit="1" customWidth="1"/>
    <col min="3841" max="3841" width="26.26953125" customWidth="1"/>
    <col min="3842" max="3842" width="9" customWidth="1"/>
    <col min="3843" max="3843" width="35.453125" customWidth="1"/>
    <col min="3844" max="3848" width="6.7265625" customWidth="1"/>
    <col min="3849" max="3849" width="10.1796875" bestFit="1" customWidth="1"/>
    <col min="3850" max="3850" width="0" hidden="1" customWidth="1"/>
    <col min="3851" max="3852" width="10.26953125" bestFit="1" customWidth="1"/>
    <col min="3853" max="3853" width="9.7265625" bestFit="1" customWidth="1"/>
    <col min="4097" max="4097" width="26.26953125" customWidth="1"/>
    <col min="4098" max="4098" width="9" customWidth="1"/>
    <col min="4099" max="4099" width="35.453125" customWidth="1"/>
    <col min="4100" max="4104" width="6.7265625" customWidth="1"/>
    <col min="4105" max="4105" width="10.1796875" bestFit="1" customWidth="1"/>
    <col min="4106" max="4106" width="0" hidden="1" customWidth="1"/>
    <col min="4107" max="4108" width="10.26953125" bestFit="1" customWidth="1"/>
    <col min="4109" max="4109" width="9.7265625" bestFit="1" customWidth="1"/>
    <col min="4353" max="4353" width="26.26953125" customWidth="1"/>
    <col min="4354" max="4354" width="9" customWidth="1"/>
    <col min="4355" max="4355" width="35.453125" customWidth="1"/>
    <col min="4356" max="4360" width="6.7265625" customWidth="1"/>
    <col min="4361" max="4361" width="10.1796875" bestFit="1" customWidth="1"/>
    <col min="4362" max="4362" width="0" hidden="1" customWidth="1"/>
    <col min="4363" max="4364" width="10.26953125" bestFit="1" customWidth="1"/>
    <col min="4365" max="4365" width="9.7265625" bestFit="1" customWidth="1"/>
    <col min="4609" max="4609" width="26.26953125" customWidth="1"/>
    <col min="4610" max="4610" width="9" customWidth="1"/>
    <col min="4611" max="4611" width="35.453125" customWidth="1"/>
    <col min="4612" max="4616" width="6.7265625" customWidth="1"/>
    <col min="4617" max="4617" width="10.1796875" bestFit="1" customWidth="1"/>
    <col min="4618" max="4618" width="0" hidden="1" customWidth="1"/>
    <col min="4619" max="4620" width="10.26953125" bestFit="1" customWidth="1"/>
    <col min="4621" max="4621" width="9.7265625" bestFit="1" customWidth="1"/>
    <col min="4865" max="4865" width="26.26953125" customWidth="1"/>
    <col min="4866" max="4866" width="9" customWidth="1"/>
    <col min="4867" max="4867" width="35.453125" customWidth="1"/>
    <col min="4868" max="4872" width="6.7265625" customWidth="1"/>
    <col min="4873" max="4873" width="10.1796875" bestFit="1" customWidth="1"/>
    <col min="4874" max="4874" width="0" hidden="1" customWidth="1"/>
    <col min="4875" max="4876" width="10.26953125" bestFit="1" customWidth="1"/>
    <col min="4877" max="4877" width="9.7265625" bestFit="1" customWidth="1"/>
    <col min="5121" max="5121" width="26.26953125" customWidth="1"/>
    <col min="5122" max="5122" width="9" customWidth="1"/>
    <col min="5123" max="5123" width="35.453125" customWidth="1"/>
    <col min="5124" max="5128" width="6.7265625" customWidth="1"/>
    <col min="5129" max="5129" width="10.1796875" bestFit="1" customWidth="1"/>
    <col min="5130" max="5130" width="0" hidden="1" customWidth="1"/>
    <col min="5131" max="5132" width="10.26953125" bestFit="1" customWidth="1"/>
    <col min="5133" max="5133" width="9.7265625" bestFit="1" customWidth="1"/>
    <col min="5377" max="5377" width="26.26953125" customWidth="1"/>
    <col min="5378" max="5378" width="9" customWidth="1"/>
    <col min="5379" max="5379" width="35.453125" customWidth="1"/>
    <col min="5380" max="5384" width="6.7265625" customWidth="1"/>
    <col min="5385" max="5385" width="10.1796875" bestFit="1" customWidth="1"/>
    <col min="5386" max="5386" width="0" hidden="1" customWidth="1"/>
    <col min="5387" max="5388" width="10.26953125" bestFit="1" customWidth="1"/>
    <col min="5389" max="5389" width="9.7265625" bestFit="1" customWidth="1"/>
    <col min="5633" max="5633" width="26.26953125" customWidth="1"/>
    <col min="5634" max="5634" width="9" customWidth="1"/>
    <col min="5635" max="5635" width="35.453125" customWidth="1"/>
    <col min="5636" max="5640" width="6.7265625" customWidth="1"/>
    <col min="5641" max="5641" width="10.1796875" bestFit="1" customWidth="1"/>
    <col min="5642" max="5642" width="0" hidden="1" customWidth="1"/>
    <col min="5643" max="5644" width="10.26953125" bestFit="1" customWidth="1"/>
    <col min="5645" max="5645" width="9.7265625" bestFit="1" customWidth="1"/>
    <col min="5889" max="5889" width="26.26953125" customWidth="1"/>
    <col min="5890" max="5890" width="9" customWidth="1"/>
    <col min="5891" max="5891" width="35.453125" customWidth="1"/>
    <col min="5892" max="5896" width="6.7265625" customWidth="1"/>
    <col min="5897" max="5897" width="10.1796875" bestFit="1" customWidth="1"/>
    <col min="5898" max="5898" width="0" hidden="1" customWidth="1"/>
    <col min="5899" max="5900" width="10.26953125" bestFit="1" customWidth="1"/>
    <col min="5901" max="5901" width="9.7265625" bestFit="1" customWidth="1"/>
    <col min="6145" max="6145" width="26.26953125" customWidth="1"/>
    <col min="6146" max="6146" width="9" customWidth="1"/>
    <col min="6147" max="6147" width="35.453125" customWidth="1"/>
    <col min="6148" max="6152" width="6.7265625" customWidth="1"/>
    <col min="6153" max="6153" width="10.1796875" bestFit="1" customWidth="1"/>
    <col min="6154" max="6154" width="0" hidden="1" customWidth="1"/>
    <col min="6155" max="6156" width="10.26953125" bestFit="1" customWidth="1"/>
    <col min="6157" max="6157" width="9.7265625" bestFit="1" customWidth="1"/>
    <col min="6401" max="6401" width="26.26953125" customWidth="1"/>
    <col min="6402" max="6402" width="9" customWidth="1"/>
    <col min="6403" max="6403" width="35.453125" customWidth="1"/>
    <col min="6404" max="6408" width="6.7265625" customWidth="1"/>
    <col min="6409" max="6409" width="10.1796875" bestFit="1" customWidth="1"/>
    <col min="6410" max="6410" width="0" hidden="1" customWidth="1"/>
    <col min="6411" max="6412" width="10.26953125" bestFit="1" customWidth="1"/>
    <col min="6413" max="6413" width="9.7265625" bestFit="1" customWidth="1"/>
    <col min="6657" max="6657" width="26.26953125" customWidth="1"/>
    <col min="6658" max="6658" width="9" customWidth="1"/>
    <col min="6659" max="6659" width="35.453125" customWidth="1"/>
    <col min="6660" max="6664" width="6.7265625" customWidth="1"/>
    <col min="6665" max="6665" width="10.1796875" bestFit="1" customWidth="1"/>
    <col min="6666" max="6666" width="0" hidden="1" customWidth="1"/>
    <col min="6667" max="6668" width="10.26953125" bestFit="1" customWidth="1"/>
    <col min="6669" max="6669" width="9.7265625" bestFit="1" customWidth="1"/>
    <col min="6913" max="6913" width="26.26953125" customWidth="1"/>
    <col min="6914" max="6914" width="9" customWidth="1"/>
    <col min="6915" max="6915" width="35.453125" customWidth="1"/>
    <col min="6916" max="6920" width="6.7265625" customWidth="1"/>
    <col min="6921" max="6921" width="10.1796875" bestFit="1" customWidth="1"/>
    <col min="6922" max="6922" width="0" hidden="1" customWidth="1"/>
    <col min="6923" max="6924" width="10.26953125" bestFit="1" customWidth="1"/>
    <col min="6925" max="6925" width="9.7265625" bestFit="1" customWidth="1"/>
    <col min="7169" max="7169" width="26.26953125" customWidth="1"/>
    <col min="7170" max="7170" width="9" customWidth="1"/>
    <col min="7171" max="7171" width="35.453125" customWidth="1"/>
    <col min="7172" max="7176" width="6.7265625" customWidth="1"/>
    <col min="7177" max="7177" width="10.1796875" bestFit="1" customWidth="1"/>
    <col min="7178" max="7178" width="0" hidden="1" customWidth="1"/>
    <col min="7179" max="7180" width="10.26953125" bestFit="1" customWidth="1"/>
    <col min="7181" max="7181" width="9.7265625" bestFit="1" customWidth="1"/>
    <col min="7425" max="7425" width="26.26953125" customWidth="1"/>
    <col min="7426" max="7426" width="9" customWidth="1"/>
    <col min="7427" max="7427" width="35.453125" customWidth="1"/>
    <col min="7428" max="7432" width="6.7265625" customWidth="1"/>
    <col min="7433" max="7433" width="10.1796875" bestFit="1" customWidth="1"/>
    <col min="7434" max="7434" width="0" hidden="1" customWidth="1"/>
    <col min="7435" max="7436" width="10.26953125" bestFit="1" customWidth="1"/>
    <col min="7437" max="7437" width="9.7265625" bestFit="1" customWidth="1"/>
    <col min="7681" max="7681" width="26.26953125" customWidth="1"/>
    <col min="7682" max="7682" width="9" customWidth="1"/>
    <col min="7683" max="7683" width="35.453125" customWidth="1"/>
    <col min="7684" max="7688" width="6.7265625" customWidth="1"/>
    <col min="7689" max="7689" width="10.1796875" bestFit="1" customWidth="1"/>
    <col min="7690" max="7690" width="0" hidden="1" customWidth="1"/>
    <col min="7691" max="7692" width="10.26953125" bestFit="1" customWidth="1"/>
    <col min="7693" max="7693" width="9.7265625" bestFit="1" customWidth="1"/>
    <col min="7937" max="7937" width="26.26953125" customWidth="1"/>
    <col min="7938" max="7938" width="9" customWidth="1"/>
    <col min="7939" max="7939" width="35.453125" customWidth="1"/>
    <col min="7940" max="7944" width="6.7265625" customWidth="1"/>
    <col min="7945" max="7945" width="10.1796875" bestFit="1" customWidth="1"/>
    <col min="7946" max="7946" width="0" hidden="1" customWidth="1"/>
    <col min="7947" max="7948" width="10.26953125" bestFit="1" customWidth="1"/>
    <col min="7949" max="7949" width="9.7265625" bestFit="1" customWidth="1"/>
    <col min="8193" max="8193" width="26.26953125" customWidth="1"/>
    <col min="8194" max="8194" width="9" customWidth="1"/>
    <col min="8195" max="8195" width="35.453125" customWidth="1"/>
    <col min="8196" max="8200" width="6.7265625" customWidth="1"/>
    <col min="8201" max="8201" width="10.1796875" bestFit="1" customWidth="1"/>
    <col min="8202" max="8202" width="0" hidden="1" customWidth="1"/>
    <col min="8203" max="8204" width="10.26953125" bestFit="1" customWidth="1"/>
    <col min="8205" max="8205" width="9.7265625" bestFit="1" customWidth="1"/>
    <col min="8449" max="8449" width="26.26953125" customWidth="1"/>
    <col min="8450" max="8450" width="9" customWidth="1"/>
    <col min="8451" max="8451" width="35.453125" customWidth="1"/>
    <col min="8452" max="8456" width="6.7265625" customWidth="1"/>
    <col min="8457" max="8457" width="10.1796875" bestFit="1" customWidth="1"/>
    <col min="8458" max="8458" width="0" hidden="1" customWidth="1"/>
    <col min="8459" max="8460" width="10.26953125" bestFit="1" customWidth="1"/>
    <col min="8461" max="8461" width="9.7265625" bestFit="1" customWidth="1"/>
    <col min="8705" max="8705" width="26.26953125" customWidth="1"/>
    <col min="8706" max="8706" width="9" customWidth="1"/>
    <col min="8707" max="8707" width="35.453125" customWidth="1"/>
    <col min="8708" max="8712" width="6.7265625" customWidth="1"/>
    <col min="8713" max="8713" width="10.1796875" bestFit="1" customWidth="1"/>
    <col min="8714" max="8714" width="0" hidden="1" customWidth="1"/>
    <col min="8715" max="8716" width="10.26953125" bestFit="1" customWidth="1"/>
    <col min="8717" max="8717" width="9.7265625" bestFit="1" customWidth="1"/>
    <col min="8961" max="8961" width="26.26953125" customWidth="1"/>
    <col min="8962" max="8962" width="9" customWidth="1"/>
    <col min="8963" max="8963" width="35.453125" customWidth="1"/>
    <col min="8964" max="8968" width="6.7265625" customWidth="1"/>
    <col min="8969" max="8969" width="10.1796875" bestFit="1" customWidth="1"/>
    <col min="8970" max="8970" width="0" hidden="1" customWidth="1"/>
    <col min="8971" max="8972" width="10.26953125" bestFit="1" customWidth="1"/>
    <col min="8973" max="8973" width="9.7265625" bestFit="1" customWidth="1"/>
    <col min="9217" max="9217" width="26.26953125" customWidth="1"/>
    <col min="9218" max="9218" width="9" customWidth="1"/>
    <col min="9219" max="9219" width="35.453125" customWidth="1"/>
    <col min="9220" max="9224" width="6.7265625" customWidth="1"/>
    <col min="9225" max="9225" width="10.1796875" bestFit="1" customWidth="1"/>
    <col min="9226" max="9226" width="0" hidden="1" customWidth="1"/>
    <col min="9227" max="9228" width="10.26953125" bestFit="1" customWidth="1"/>
    <col min="9229" max="9229" width="9.7265625" bestFit="1" customWidth="1"/>
    <col min="9473" max="9473" width="26.26953125" customWidth="1"/>
    <col min="9474" max="9474" width="9" customWidth="1"/>
    <col min="9475" max="9475" width="35.453125" customWidth="1"/>
    <col min="9476" max="9480" width="6.7265625" customWidth="1"/>
    <col min="9481" max="9481" width="10.1796875" bestFit="1" customWidth="1"/>
    <col min="9482" max="9482" width="0" hidden="1" customWidth="1"/>
    <col min="9483" max="9484" width="10.26953125" bestFit="1" customWidth="1"/>
    <col min="9485" max="9485" width="9.7265625" bestFit="1" customWidth="1"/>
    <col min="9729" max="9729" width="26.26953125" customWidth="1"/>
    <col min="9730" max="9730" width="9" customWidth="1"/>
    <col min="9731" max="9731" width="35.453125" customWidth="1"/>
    <col min="9732" max="9736" width="6.7265625" customWidth="1"/>
    <col min="9737" max="9737" width="10.1796875" bestFit="1" customWidth="1"/>
    <col min="9738" max="9738" width="0" hidden="1" customWidth="1"/>
    <col min="9739" max="9740" width="10.26953125" bestFit="1" customWidth="1"/>
    <col min="9741" max="9741" width="9.7265625" bestFit="1" customWidth="1"/>
    <col min="9985" max="9985" width="26.26953125" customWidth="1"/>
    <col min="9986" max="9986" width="9" customWidth="1"/>
    <col min="9987" max="9987" width="35.453125" customWidth="1"/>
    <col min="9988" max="9992" width="6.7265625" customWidth="1"/>
    <col min="9993" max="9993" width="10.1796875" bestFit="1" customWidth="1"/>
    <col min="9994" max="9994" width="0" hidden="1" customWidth="1"/>
    <col min="9995" max="9996" width="10.26953125" bestFit="1" customWidth="1"/>
    <col min="9997" max="9997" width="9.7265625" bestFit="1" customWidth="1"/>
    <col min="10241" max="10241" width="26.26953125" customWidth="1"/>
    <col min="10242" max="10242" width="9" customWidth="1"/>
    <col min="10243" max="10243" width="35.453125" customWidth="1"/>
    <col min="10244" max="10248" width="6.7265625" customWidth="1"/>
    <col min="10249" max="10249" width="10.1796875" bestFit="1" customWidth="1"/>
    <col min="10250" max="10250" width="0" hidden="1" customWidth="1"/>
    <col min="10251" max="10252" width="10.26953125" bestFit="1" customWidth="1"/>
    <col min="10253" max="10253" width="9.7265625" bestFit="1" customWidth="1"/>
    <col min="10497" max="10497" width="26.26953125" customWidth="1"/>
    <col min="10498" max="10498" width="9" customWidth="1"/>
    <col min="10499" max="10499" width="35.453125" customWidth="1"/>
    <col min="10500" max="10504" width="6.7265625" customWidth="1"/>
    <col min="10505" max="10505" width="10.1796875" bestFit="1" customWidth="1"/>
    <col min="10506" max="10506" width="0" hidden="1" customWidth="1"/>
    <col min="10507" max="10508" width="10.26953125" bestFit="1" customWidth="1"/>
    <col min="10509" max="10509" width="9.7265625" bestFit="1" customWidth="1"/>
    <col min="10753" max="10753" width="26.26953125" customWidth="1"/>
    <col min="10754" max="10754" width="9" customWidth="1"/>
    <col min="10755" max="10755" width="35.453125" customWidth="1"/>
    <col min="10756" max="10760" width="6.7265625" customWidth="1"/>
    <col min="10761" max="10761" width="10.1796875" bestFit="1" customWidth="1"/>
    <col min="10762" max="10762" width="0" hidden="1" customWidth="1"/>
    <col min="10763" max="10764" width="10.26953125" bestFit="1" customWidth="1"/>
    <col min="10765" max="10765" width="9.7265625" bestFit="1" customWidth="1"/>
    <col min="11009" max="11009" width="26.26953125" customWidth="1"/>
    <col min="11010" max="11010" width="9" customWidth="1"/>
    <col min="11011" max="11011" width="35.453125" customWidth="1"/>
    <col min="11012" max="11016" width="6.7265625" customWidth="1"/>
    <col min="11017" max="11017" width="10.1796875" bestFit="1" customWidth="1"/>
    <col min="11018" max="11018" width="0" hidden="1" customWidth="1"/>
    <col min="11019" max="11020" width="10.26953125" bestFit="1" customWidth="1"/>
    <col min="11021" max="11021" width="9.7265625" bestFit="1" customWidth="1"/>
    <col min="11265" max="11265" width="26.26953125" customWidth="1"/>
    <col min="11266" max="11266" width="9" customWidth="1"/>
    <col min="11267" max="11267" width="35.453125" customWidth="1"/>
    <col min="11268" max="11272" width="6.7265625" customWidth="1"/>
    <col min="11273" max="11273" width="10.1796875" bestFit="1" customWidth="1"/>
    <col min="11274" max="11274" width="0" hidden="1" customWidth="1"/>
    <col min="11275" max="11276" width="10.26953125" bestFit="1" customWidth="1"/>
    <col min="11277" max="11277" width="9.7265625" bestFit="1" customWidth="1"/>
    <col min="11521" max="11521" width="26.26953125" customWidth="1"/>
    <col min="11522" max="11522" width="9" customWidth="1"/>
    <col min="11523" max="11523" width="35.453125" customWidth="1"/>
    <col min="11524" max="11528" width="6.7265625" customWidth="1"/>
    <col min="11529" max="11529" width="10.1796875" bestFit="1" customWidth="1"/>
    <col min="11530" max="11530" width="0" hidden="1" customWidth="1"/>
    <col min="11531" max="11532" width="10.26953125" bestFit="1" customWidth="1"/>
    <col min="11533" max="11533" width="9.7265625" bestFit="1" customWidth="1"/>
    <col min="11777" max="11777" width="26.26953125" customWidth="1"/>
    <col min="11778" max="11778" width="9" customWidth="1"/>
    <col min="11779" max="11779" width="35.453125" customWidth="1"/>
    <col min="11780" max="11784" width="6.7265625" customWidth="1"/>
    <col min="11785" max="11785" width="10.1796875" bestFit="1" customWidth="1"/>
    <col min="11786" max="11786" width="0" hidden="1" customWidth="1"/>
    <col min="11787" max="11788" width="10.26953125" bestFit="1" customWidth="1"/>
    <col min="11789" max="11789" width="9.7265625" bestFit="1" customWidth="1"/>
    <col min="12033" max="12033" width="26.26953125" customWidth="1"/>
    <col min="12034" max="12034" width="9" customWidth="1"/>
    <col min="12035" max="12035" width="35.453125" customWidth="1"/>
    <col min="12036" max="12040" width="6.7265625" customWidth="1"/>
    <col min="12041" max="12041" width="10.1796875" bestFit="1" customWidth="1"/>
    <col min="12042" max="12042" width="0" hidden="1" customWidth="1"/>
    <col min="12043" max="12044" width="10.26953125" bestFit="1" customWidth="1"/>
    <col min="12045" max="12045" width="9.7265625" bestFit="1" customWidth="1"/>
    <col min="12289" max="12289" width="26.26953125" customWidth="1"/>
    <col min="12290" max="12290" width="9" customWidth="1"/>
    <col min="12291" max="12291" width="35.453125" customWidth="1"/>
    <col min="12292" max="12296" width="6.7265625" customWidth="1"/>
    <col min="12297" max="12297" width="10.1796875" bestFit="1" customWidth="1"/>
    <col min="12298" max="12298" width="0" hidden="1" customWidth="1"/>
    <col min="12299" max="12300" width="10.26953125" bestFit="1" customWidth="1"/>
    <col min="12301" max="12301" width="9.7265625" bestFit="1" customWidth="1"/>
    <col min="12545" max="12545" width="26.26953125" customWidth="1"/>
    <col min="12546" max="12546" width="9" customWidth="1"/>
    <col min="12547" max="12547" width="35.453125" customWidth="1"/>
    <col min="12548" max="12552" width="6.7265625" customWidth="1"/>
    <col min="12553" max="12553" width="10.1796875" bestFit="1" customWidth="1"/>
    <col min="12554" max="12554" width="0" hidden="1" customWidth="1"/>
    <col min="12555" max="12556" width="10.26953125" bestFit="1" customWidth="1"/>
    <col min="12557" max="12557" width="9.7265625" bestFit="1" customWidth="1"/>
    <col min="12801" max="12801" width="26.26953125" customWidth="1"/>
    <col min="12802" max="12802" width="9" customWidth="1"/>
    <col min="12803" max="12803" width="35.453125" customWidth="1"/>
    <col min="12804" max="12808" width="6.7265625" customWidth="1"/>
    <col min="12809" max="12809" width="10.1796875" bestFit="1" customWidth="1"/>
    <col min="12810" max="12810" width="0" hidden="1" customWidth="1"/>
    <col min="12811" max="12812" width="10.26953125" bestFit="1" customWidth="1"/>
    <col min="12813" max="12813" width="9.7265625" bestFit="1" customWidth="1"/>
    <col min="13057" max="13057" width="26.26953125" customWidth="1"/>
    <col min="13058" max="13058" width="9" customWidth="1"/>
    <col min="13059" max="13059" width="35.453125" customWidth="1"/>
    <col min="13060" max="13064" width="6.7265625" customWidth="1"/>
    <col min="13065" max="13065" width="10.1796875" bestFit="1" customWidth="1"/>
    <col min="13066" max="13066" width="0" hidden="1" customWidth="1"/>
    <col min="13067" max="13068" width="10.26953125" bestFit="1" customWidth="1"/>
    <col min="13069" max="13069" width="9.7265625" bestFit="1" customWidth="1"/>
    <col min="13313" max="13313" width="26.26953125" customWidth="1"/>
    <col min="13314" max="13314" width="9" customWidth="1"/>
    <col min="13315" max="13315" width="35.453125" customWidth="1"/>
    <col min="13316" max="13320" width="6.7265625" customWidth="1"/>
    <col min="13321" max="13321" width="10.1796875" bestFit="1" customWidth="1"/>
    <col min="13322" max="13322" width="0" hidden="1" customWidth="1"/>
    <col min="13323" max="13324" width="10.26953125" bestFit="1" customWidth="1"/>
    <col min="13325" max="13325" width="9.7265625" bestFit="1" customWidth="1"/>
    <col min="13569" max="13569" width="26.26953125" customWidth="1"/>
    <col min="13570" max="13570" width="9" customWidth="1"/>
    <col min="13571" max="13571" width="35.453125" customWidth="1"/>
    <col min="13572" max="13576" width="6.7265625" customWidth="1"/>
    <col min="13577" max="13577" width="10.1796875" bestFit="1" customWidth="1"/>
    <col min="13578" max="13578" width="0" hidden="1" customWidth="1"/>
    <col min="13579" max="13580" width="10.26953125" bestFit="1" customWidth="1"/>
    <col min="13581" max="13581" width="9.7265625" bestFit="1" customWidth="1"/>
    <col min="13825" max="13825" width="26.26953125" customWidth="1"/>
    <col min="13826" max="13826" width="9" customWidth="1"/>
    <col min="13827" max="13827" width="35.453125" customWidth="1"/>
    <col min="13828" max="13832" width="6.7265625" customWidth="1"/>
    <col min="13833" max="13833" width="10.1796875" bestFit="1" customWidth="1"/>
    <col min="13834" max="13834" width="0" hidden="1" customWidth="1"/>
    <col min="13835" max="13836" width="10.26953125" bestFit="1" customWidth="1"/>
    <col min="13837" max="13837" width="9.7265625" bestFit="1" customWidth="1"/>
    <col min="14081" max="14081" width="26.26953125" customWidth="1"/>
    <col min="14082" max="14082" width="9" customWidth="1"/>
    <col min="14083" max="14083" width="35.453125" customWidth="1"/>
    <col min="14084" max="14088" width="6.7265625" customWidth="1"/>
    <col min="14089" max="14089" width="10.1796875" bestFit="1" customWidth="1"/>
    <col min="14090" max="14090" width="0" hidden="1" customWidth="1"/>
    <col min="14091" max="14092" width="10.26953125" bestFit="1" customWidth="1"/>
    <col min="14093" max="14093" width="9.7265625" bestFit="1" customWidth="1"/>
    <col min="14337" max="14337" width="26.26953125" customWidth="1"/>
    <col min="14338" max="14338" width="9" customWidth="1"/>
    <col min="14339" max="14339" width="35.453125" customWidth="1"/>
    <col min="14340" max="14344" width="6.7265625" customWidth="1"/>
    <col min="14345" max="14345" width="10.1796875" bestFit="1" customWidth="1"/>
    <col min="14346" max="14346" width="0" hidden="1" customWidth="1"/>
    <col min="14347" max="14348" width="10.26953125" bestFit="1" customWidth="1"/>
    <col min="14349" max="14349" width="9.7265625" bestFit="1" customWidth="1"/>
    <col min="14593" max="14593" width="26.26953125" customWidth="1"/>
    <col min="14594" max="14594" width="9" customWidth="1"/>
    <col min="14595" max="14595" width="35.453125" customWidth="1"/>
    <col min="14596" max="14600" width="6.7265625" customWidth="1"/>
    <col min="14601" max="14601" width="10.1796875" bestFit="1" customWidth="1"/>
    <col min="14602" max="14602" width="0" hidden="1" customWidth="1"/>
    <col min="14603" max="14604" width="10.26953125" bestFit="1" customWidth="1"/>
    <col min="14605" max="14605" width="9.7265625" bestFit="1" customWidth="1"/>
    <col min="14849" max="14849" width="26.26953125" customWidth="1"/>
    <col min="14850" max="14850" width="9" customWidth="1"/>
    <col min="14851" max="14851" width="35.453125" customWidth="1"/>
    <col min="14852" max="14856" width="6.7265625" customWidth="1"/>
    <col min="14857" max="14857" width="10.1796875" bestFit="1" customWidth="1"/>
    <col min="14858" max="14858" width="0" hidden="1" customWidth="1"/>
    <col min="14859" max="14860" width="10.26953125" bestFit="1" customWidth="1"/>
    <col min="14861" max="14861" width="9.7265625" bestFit="1" customWidth="1"/>
    <col min="15105" max="15105" width="26.26953125" customWidth="1"/>
    <col min="15106" max="15106" width="9" customWidth="1"/>
    <col min="15107" max="15107" width="35.453125" customWidth="1"/>
    <col min="15108" max="15112" width="6.7265625" customWidth="1"/>
    <col min="15113" max="15113" width="10.1796875" bestFit="1" customWidth="1"/>
    <col min="15114" max="15114" width="0" hidden="1" customWidth="1"/>
    <col min="15115" max="15116" width="10.26953125" bestFit="1" customWidth="1"/>
    <col min="15117" max="15117" width="9.7265625" bestFit="1" customWidth="1"/>
    <col min="15361" max="15361" width="26.26953125" customWidth="1"/>
    <col min="15362" max="15362" width="9" customWidth="1"/>
    <col min="15363" max="15363" width="35.453125" customWidth="1"/>
    <col min="15364" max="15368" width="6.7265625" customWidth="1"/>
    <col min="15369" max="15369" width="10.1796875" bestFit="1" customWidth="1"/>
    <col min="15370" max="15370" width="0" hidden="1" customWidth="1"/>
    <col min="15371" max="15372" width="10.26953125" bestFit="1" customWidth="1"/>
    <col min="15373" max="15373" width="9.7265625" bestFit="1" customWidth="1"/>
    <col min="15617" max="15617" width="26.26953125" customWidth="1"/>
    <col min="15618" max="15618" width="9" customWidth="1"/>
    <col min="15619" max="15619" width="35.453125" customWidth="1"/>
    <col min="15620" max="15624" width="6.7265625" customWidth="1"/>
    <col min="15625" max="15625" width="10.1796875" bestFit="1" customWidth="1"/>
    <col min="15626" max="15626" width="0" hidden="1" customWidth="1"/>
    <col min="15627" max="15628" width="10.26953125" bestFit="1" customWidth="1"/>
    <col min="15629" max="15629" width="9.7265625" bestFit="1" customWidth="1"/>
    <col min="15873" max="15873" width="26.26953125" customWidth="1"/>
    <col min="15874" max="15874" width="9" customWidth="1"/>
    <col min="15875" max="15875" width="35.453125" customWidth="1"/>
    <col min="15876" max="15880" width="6.7265625" customWidth="1"/>
    <col min="15881" max="15881" width="10.1796875" bestFit="1" customWidth="1"/>
    <col min="15882" max="15882" width="0" hidden="1" customWidth="1"/>
    <col min="15883" max="15884" width="10.26953125" bestFit="1" customWidth="1"/>
    <col min="15885" max="15885" width="9.7265625" bestFit="1" customWidth="1"/>
    <col min="16129" max="16129" width="26.26953125" customWidth="1"/>
    <col min="16130" max="16130" width="9" customWidth="1"/>
    <col min="16131" max="16131" width="35.453125" customWidth="1"/>
    <col min="16132" max="16136" width="6.7265625" customWidth="1"/>
    <col min="16137" max="16137" width="10.1796875" bestFit="1" customWidth="1"/>
    <col min="16138" max="16138" width="0" hidden="1" customWidth="1"/>
    <col min="16139" max="16140" width="10.26953125" bestFit="1" customWidth="1"/>
    <col min="16141" max="16141" width="9.7265625" bestFit="1" customWidth="1"/>
  </cols>
  <sheetData>
    <row r="1" spans="1:13" ht="15.5" x14ac:dyDescent="0.35">
      <c r="A1" s="4" t="s">
        <v>0</v>
      </c>
      <c r="B1" s="6"/>
      <c r="C1" s="6"/>
      <c r="F1" s="28"/>
      <c r="G1" s="28"/>
      <c r="H1" s="28"/>
    </row>
    <row r="2" spans="1:13" ht="15.5" x14ac:dyDescent="0.35">
      <c r="A2" s="6" t="s">
        <v>138</v>
      </c>
      <c r="B2" s="6"/>
      <c r="F2" s="28"/>
      <c r="G2" s="28"/>
      <c r="H2" s="28"/>
      <c r="J2" s="29" t="s">
        <v>45</v>
      </c>
    </row>
    <row r="3" spans="1:13" x14ac:dyDescent="0.35">
      <c r="A3" s="138" t="str">
        <f>ToC!B3</f>
        <v>Computronix (USA), Inc.</v>
      </c>
      <c r="B3" s="132"/>
      <c r="C3" s="30"/>
      <c r="D3" s="30"/>
      <c r="E3" s="30"/>
      <c r="F3" s="30"/>
      <c r="G3" s="30"/>
      <c r="H3" s="30"/>
      <c r="J3" s="29" t="s">
        <v>46</v>
      </c>
    </row>
    <row r="4" spans="1:13" x14ac:dyDescent="0.35">
      <c r="A4" t="s">
        <v>139</v>
      </c>
    </row>
    <row r="5" spans="1:13" s="33" customFormat="1" ht="12.5" x14ac:dyDescent="0.25">
      <c r="A5" s="31" t="s">
        <v>140</v>
      </c>
      <c r="B5" s="32" t="s">
        <v>141</v>
      </c>
      <c r="C5" s="32"/>
    </row>
    <row r="6" spans="1:13" s="33" customFormat="1" ht="12.5" x14ac:dyDescent="0.25">
      <c r="A6" s="38" t="s">
        <v>142</v>
      </c>
      <c r="B6" s="37">
        <v>1050</v>
      </c>
      <c r="C6" s="36" t="s">
        <v>143</v>
      </c>
    </row>
    <row r="7" spans="1:13" s="33" customFormat="1" ht="12.5" x14ac:dyDescent="0.25">
      <c r="A7" s="38" t="s">
        <v>144</v>
      </c>
      <c r="B7" s="37">
        <v>750</v>
      </c>
      <c r="C7" s="36" t="s">
        <v>143</v>
      </c>
    </row>
    <row r="8" spans="1:13" s="33" customFormat="1" ht="12.5" x14ac:dyDescent="0.25">
      <c r="A8" s="38" t="s">
        <v>78</v>
      </c>
      <c r="B8" s="37"/>
      <c r="C8" s="36"/>
    </row>
    <row r="9" spans="1:13" s="33" customFormat="1" ht="12.5" x14ac:dyDescent="0.25">
      <c r="A9" s="38" t="s">
        <v>78</v>
      </c>
      <c r="B9" s="37"/>
      <c r="C9" s="36"/>
    </row>
    <row r="10" spans="1:13" s="33" customFormat="1" ht="12.5" x14ac:dyDescent="0.25">
      <c r="A10" s="38" t="s">
        <v>78</v>
      </c>
      <c r="B10" s="37"/>
      <c r="C10" s="36"/>
    </row>
    <row r="11" spans="1:13" s="33" customFormat="1" ht="12.5" x14ac:dyDescent="0.25">
      <c r="A11" s="38" t="s">
        <v>78</v>
      </c>
      <c r="B11" s="37"/>
      <c r="C11" s="36"/>
    </row>
    <row r="12" spans="1:13" s="33" customFormat="1" ht="12.5" x14ac:dyDescent="0.25">
      <c r="A12" s="38" t="s">
        <v>78</v>
      </c>
      <c r="B12" s="37"/>
      <c r="C12" s="36"/>
    </row>
    <row r="13" spans="1:13" s="33" customFormat="1" ht="12.5" x14ac:dyDescent="0.25">
      <c r="A13" s="38" t="s">
        <v>78</v>
      </c>
      <c r="B13" s="37"/>
      <c r="C13" s="36"/>
    </row>
    <row r="14" spans="1:13" s="33" customFormat="1" ht="12.5" x14ac:dyDescent="0.25">
      <c r="A14" s="38" t="s">
        <v>78</v>
      </c>
      <c r="B14" s="37"/>
      <c r="C14" s="36"/>
    </row>
    <row r="15" spans="1:13" s="33" customFormat="1" ht="12.5" x14ac:dyDescent="0.25">
      <c r="A15" s="39"/>
      <c r="B15" s="40"/>
      <c r="C15" s="40"/>
    </row>
    <row r="16" spans="1:13" s="33" customFormat="1" ht="12.5" x14ac:dyDescent="0.25">
      <c r="A16" s="30"/>
      <c r="B16" s="30"/>
      <c r="C16" s="41"/>
      <c r="D16" s="41"/>
      <c r="E16" s="41"/>
      <c r="F16" s="41"/>
      <c r="G16" s="41"/>
      <c r="H16" s="41"/>
      <c r="I16" s="30"/>
      <c r="J16" s="30"/>
      <c r="K16" s="30"/>
      <c r="L16" s="30"/>
      <c r="M16" s="30"/>
    </row>
  </sheetData>
  <sheetProtection algorithmName="SHA-512" hashValue="ms5C5kVRk6B4H7FnA4JX95W3419jLHaoE/DV0ttBmHsJGK7hVI4tRs+JRqCJbkFLEgAzQagxcrHdaloU5R+S3Q==" saltValue="PH19CFdXXmMDowiIYVMw1Q==" spinCount="100000" sheet="1" objects="1" scenarios="1" insertRows="0"/>
  <mergeCells count="1">
    <mergeCell ref="A3:B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47E2D759E3FA41A5B7E72998474A54" ma:contentTypeVersion="14" ma:contentTypeDescription="Create a new document." ma:contentTypeScope="" ma:versionID="8f322589549c55c6d723d3bf81dbf756">
  <xsd:schema xmlns:xsd="http://www.w3.org/2001/XMLSchema" xmlns:xs="http://www.w3.org/2001/XMLSchema" xmlns:p="http://schemas.microsoft.com/office/2006/metadata/properties" xmlns:ns2="4ff20fd1-caaf-4bab-8679-926acc02e879" xmlns:ns3="becce2f4-ff6a-43ba-a303-03e7fbf45fc8" targetNamespace="http://schemas.microsoft.com/office/2006/metadata/properties" ma:root="true" ma:fieldsID="4cbadb19f6a174ef9482841eded38d4a" ns2:_="" ns3:_="">
    <xsd:import namespace="4ff20fd1-caaf-4bab-8679-926acc02e879"/>
    <xsd:import namespace="becce2f4-ff6a-43ba-a303-03e7fbf45fc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20fd1-caaf-4bab-8679-926acc02e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246f5d8-90bb-4c34-ba45-4e65011f7a7b"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cce2f4-ff6a-43ba-a303-03e7fbf45fc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255e598-5eec-4500-914d-1fdfdc63a1da}" ma:internalName="TaxCatchAll" ma:showField="CatchAllData" ma:web="becce2f4-ff6a-43ba-a303-03e7fbf45f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ecce2f4-ff6a-43ba-a303-03e7fbf45fc8" xsi:nil="true"/>
    <lcf76f155ced4ddcb4097134ff3c332f xmlns="4ff20fd1-caaf-4bab-8679-926acc02e8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FEAB10-0FB2-4F27-8102-12BEAF262E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20fd1-caaf-4bab-8679-926acc02e879"/>
    <ds:schemaRef ds:uri="becce2f4-ff6a-43ba-a303-03e7fbf45f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1837D8-CFFA-4331-8FD0-5CAE40554F88}">
  <ds:schemaRefs>
    <ds:schemaRef ds:uri="http://schemas.microsoft.com/sharepoint/v3/contenttype/forms"/>
  </ds:schemaRefs>
</ds:datastoreItem>
</file>

<file path=customXml/itemProps3.xml><?xml version="1.0" encoding="utf-8"?>
<ds:datastoreItem xmlns:ds="http://schemas.openxmlformats.org/officeDocument/2006/customXml" ds:itemID="{397133A3-DC8E-4346-8E89-4BA4CD3AE000}">
  <ds:schemaRefs>
    <ds:schemaRef ds:uri="http://schemas.microsoft.com/office/2006/metadata/properties"/>
    <ds:schemaRef ds:uri="http://schemas.microsoft.com/office/infopath/2007/PartnerControls"/>
    <ds:schemaRef ds:uri="becce2f4-ff6a-43ba-a303-03e7fbf45fc8"/>
    <ds:schemaRef ds:uri="4ff20fd1-caaf-4bab-8679-926acc02e8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ToC</vt:lpstr>
      <vt:lpstr>Instructions</vt:lpstr>
      <vt:lpstr>1. Total Cost Summary</vt:lpstr>
      <vt:lpstr>2. Labor Rates</vt:lpstr>
      <vt:lpstr>3. Implementation Services</vt:lpstr>
      <vt:lpstr>4. Software - One Time Costs</vt:lpstr>
      <vt:lpstr>5. Software - Ongoing Costs</vt:lpstr>
      <vt:lpstr>6. Optional</vt:lpstr>
    </vt:vector>
  </TitlesOfParts>
  <Manager/>
  <Company>Gartner,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Dowd,Frances</dc:creator>
  <cp:keywords/>
  <dc:description/>
  <cp:lastModifiedBy>Victoria Lindsay</cp:lastModifiedBy>
  <cp:revision/>
  <dcterms:created xsi:type="dcterms:W3CDTF">2021-04-28T14:00:43Z</dcterms:created>
  <dcterms:modified xsi:type="dcterms:W3CDTF">2022-05-02T16:14:17Z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0x0101009247E2D759E3FA41A5B7E72998474A54</vt:lpwstr>
  </property>
  <property fmtid="{D5CDD505-2E9C-101B-9397-08002B2CF9AE}" pid="3" name="MediaServiceImageTags">
    <vt:lpwstr/>
  </property>
</Properties>
</file>